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2019年汇总表" sheetId="2" r:id="rId1"/>
    <sheet name="2020年汇总表 " sheetId="4" r:id="rId2"/>
    <sheet name="2019年统计表" sheetId="1" r:id="rId3"/>
    <sheet name="2020年统计表" sheetId="3" r:id="rId4"/>
  </sheets>
  <externalReferences>
    <externalReference r:id="rId5"/>
  </externalReferences>
  <definedNames>
    <definedName name="_xlnm._FilterDatabase" localSheetId="2" hidden="1">'2019年统计表'!$A$3:$O$23</definedName>
    <definedName name="_xlnm._FilterDatabase" localSheetId="3" hidden="1">'2020年统计表'!$A$3:$O$15</definedName>
    <definedName name="项目分类">[1]项目明细分类表!$A$11:$A$14</definedName>
    <definedName name="_xlnm.Print_Titles" localSheetId="2">'2019年统计表'!$3:$3</definedName>
    <definedName name="_xlnm.Print_Titles" localSheetId="3">'2020年统计表'!$3:$3</definedName>
  </definedNames>
  <calcPr calcId="144525"/>
</workbook>
</file>

<file path=xl/sharedStrings.xml><?xml version="1.0" encoding="utf-8"?>
<sst xmlns="http://schemas.openxmlformats.org/spreadsheetml/2006/main" count="549" uniqueCount="198">
  <si>
    <t>附件1</t>
  </si>
  <si>
    <r>
      <rPr>
        <b/>
        <sz val="18"/>
        <rFont val="宋体"/>
        <charset val="134"/>
      </rPr>
      <t>新乡县</t>
    </r>
    <r>
      <rPr>
        <b/>
        <u/>
        <sz val="18"/>
        <rFont val="宋体"/>
        <charset val="134"/>
      </rPr>
      <t>2019</t>
    </r>
    <r>
      <rPr>
        <b/>
        <sz val="18"/>
        <rFont val="宋体"/>
        <charset val="134"/>
      </rPr>
      <t>年度县级脱贫攻坚项目汇总表</t>
    </r>
  </si>
  <si>
    <t>单位：个、万元</t>
  </si>
  <si>
    <t>县（市、区）</t>
  </si>
  <si>
    <t>项目合计</t>
  </si>
  <si>
    <t>产业扶贫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</si>
  <si>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</si>
  <si>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</si>
  <si>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</si>
  <si>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</si>
  <si>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</si>
  <si>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</si>
  <si>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</si>
  <si>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</si>
  <si>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</si>
  <si>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</si>
  <si>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</si>
  <si>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</si>
  <si>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</si>
  <si>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</si>
  <si>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</si>
  <si>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</si>
  <si>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t>新乡县</t>
  </si>
  <si>
    <t>附件2</t>
  </si>
  <si>
    <r>
      <rPr>
        <b/>
        <sz val="18"/>
        <rFont val="宋体"/>
        <charset val="134"/>
      </rPr>
      <t>新乡县</t>
    </r>
    <r>
      <rPr>
        <b/>
        <u/>
        <sz val="18"/>
        <rFont val="宋体"/>
        <charset val="134"/>
      </rPr>
      <t>2020</t>
    </r>
    <r>
      <rPr>
        <b/>
        <sz val="18"/>
        <rFont val="宋体"/>
        <charset val="134"/>
      </rPr>
      <t>年度县级脱贫攻坚项目汇总表</t>
    </r>
  </si>
  <si>
    <t>附件3</t>
  </si>
  <si>
    <r>
      <rPr>
        <b/>
        <sz val="24"/>
        <color rgb="FF000000"/>
        <rFont val="宋体"/>
        <charset val="134"/>
      </rPr>
      <t>新乡县</t>
    </r>
    <r>
      <rPr>
        <b/>
        <u/>
        <sz val="24"/>
        <color rgb="FF000000"/>
        <rFont val="宋体"/>
        <charset val="134"/>
      </rPr>
      <t>2019</t>
    </r>
    <r>
      <rPr>
        <b/>
        <sz val="24"/>
        <color rgb="FF000000"/>
        <rFont val="宋体"/>
        <charset val="134"/>
      </rPr>
      <t>年度县级脱贫攻坚项目库统计表</t>
    </r>
  </si>
  <si>
    <t>省辖市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</si>
  <si>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</si>
  <si>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</si>
  <si>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</si>
  <si>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</si>
  <si>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</si>
  <si>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</si>
  <si>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</si>
  <si>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</si>
  <si>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</si>
  <si>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</si>
  <si>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</si>
  <si>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带贫减贫机制</t>
  </si>
  <si>
    <t>新乡市</t>
  </si>
  <si>
    <t>2019年新乡县“一揽子保险”项目</t>
  </si>
  <si>
    <t>新建</t>
  </si>
  <si>
    <t>2019年1月-2019年12月</t>
  </si>
  <si>
    <t>县金融服务中心、农业农村局</t>
  </si>
  <si>
    <t>为贫困户购买农业保险、贷款保证保险。</t>
  </si>
  <si>
    <t>财政专项扶贫资金</t>
  </si>
  <si>
    <t>全县贫困户</t>
  </si>
  <si>
    <t>项目实施将提高贫困户抗压抗风险能力，提高贫困户生活质量，增加贫困户满意度</t>
  </si>
  <si>
    <t>是</t>
  </si>
  <si>
    <t>财政负担贫困户农业、贷款等保险费，减轻农户风险。</t>
  </si>
  <si>
    <t>2019年新乡县扶贫小额信贷贴息项目</t>
  </si>
  <si>
    <t>2019年1月1日-2019年11月16日</t>
  </si>
  <si>
    <t>县金融扶贫服务中心</t>
  </si>
  <si>
    <t>1、为龙泉酒业、森电电力、喜世食品、汇丰铜业、威猛振动、神州精工企业进行贴息，企业共贷款额度为4260万元，贴息利率为2%左右。   2、为贫困户“户贷户用”进行贴息。</t>
  </si>
  <si>
    <t>849户贫困户</t>
  </si>
  <si>
    <t>企业带贫困户，每月发放补助，保障贫困户最低生活标准，并为拥有劳动力贫困户提供工作岗位，贫困群众对项目实施效果非常满意。</t>
  </si>
  <si>
    <t>企业贷款，可发展企业生产，贷款额度为4260万元，带动849户贫困户增收，财政为企业及“户贷户用”贫困户贴息增加贫困户收入。</t>
  </si>
  <si>
    <t>2019年新乡县农业产业带贫用工扶贫项目</t>
  </si>
  <si>
    <t>新乡县古固寨镇中街村</t>
  </si>
  <si>
    <t>2019年1月-
2019年10月</t>
  </si>
  <si>
    <t>县农业农村局</t>
  </si>
  <si>
    <t>按贫困人口在务工单位年总收入额的35%进行奖补。</t>
  </si>
  <si>
    <t>带动贫困
户2户</t>
  </si>
  <si>
    <t>项目实施后将带动2名贫困户劳动就业增收</t>
  </si>
  <si>
    <t>务工吸纳贫困户就业增收</t>
  </si>
  <si>
    <t>2019年新乡县农业产业土地流转扶贫项目</t>
  </si>
  <si>
    <t>2019年1月-2019年9月</t>
  </si>
  <si>
    <t>给予带贫新型农业经营主体每年每亩300元奖补，对流出耕地贫困户每年每亩200元奖补。</t>
  </si>
  <si>
    <t>贫困户155户</t>
  </si>
  <si>
    <t>项目实施后将带动155户贫困户土地流转，每亩地带贫企业300元奖补，贫困户200元奖补</t>
  </si>
  <si>
    <t>流转贫困户土地补贴</t>
  </si>
  <si>
    <t>2019年新乡县“百企万户”扶贫工程安置就业奖补资金项目</t>
  </si>
  <si>
    <t>县工商联</t>
  </si>
  <si>
    <t>安置贫困户24人，安排贫困户用工稳定在5人以上（含5人），县财政每年给予5万元的建点补助；每增加1人，建点补助增加1万元，建点补助最高不超过15万元。建档立卡贫困人口每人的月收入达到1500元（含1500元）以上的，按实际工资收入的30%给予奖补。</t>
  </si>
  <si>
    <t>24户贫困户</t>
  </si>
  <si>
    <t>项目实施后，共有新亚纸业、新乡市海华铜业有限公司、河南华洋铜业集团有限公司等企业带贫，贫困户年工资总收益20000元不等</t>
  </si>
  <si>
    <t>企业奖补务工吸纳贫困人就业</t>
  </si>
  <si>
    <t>2019年新乡县“雨露计划”职业教育补助扶贫项目</t>
  </si>
  <si>
    <t>2019年1月-2020年1月</t>
  </si>
  <si>
    <t>县扶贫办、县财政局</t>
  </si>
  <si>
    <t>春、秋季对中职中专高职高专的贫困户学生进行每季1500元的补助，预计培训了226人次。</t>
  </si>
  <si>
    <t>226名贫困学生</t>
  </si>
  <si>
    <t>通过此项补贴政策，每生每学期可减轻教育负担1500元，学生每学年补助3000元。</t>
  </si>
  <si>
    <t>学生每学年补助3000元，支持农村贫困家庭子女接受职业教育，增加贫困人口收入，促进贫困地区经济社会快速发展，</t>
  </si>
  <si>
    <t>2019年新乡县“雨露计划”短期技能培训补助扶贫项目</t>
  </si>
  <si>
    <t>2019年对农村建档立卡贫困人接受我省、市、县三级培训给予补助，每人计划按1500-2000元补贴，预计培训230人</t>
  </si>
  <si>
    <t>230户贫困户</t>
  </si>
  <si>
    <t>参加技能培训的贫困人口，每人计划按1500-2000元补贴，以取得的最高等级证书进行补贴。</t>
  </si>
  <si>
    <t>短期技能培训补助1500-2000元，提高贫困人口自我发展和就业、创业能力以及增加贫困人口收入为目的。</t>
  </si>
  <si>
    <t>2019年新乡县“雨露计划”贫困村致富带头人扶贫项目</t>
  </si>
  <si>
    <t>为每个贫困村培养3-5名致富带头人。全县计划培训30人，每人带动3户以上贫困户，可实现约300贫困人口增收脱贫。新乡县贫困村致富带头人30人进行培训。</t>
  </si>
  <si>
    <t>培训30个致富带头人预计带贫300户贫困户</t>
  </si>
  <si>
    <t>农村贫困人口的自我发展和创业就业能力，增加贫困人口收入</t>
  </si>
  <si>
    <t>培养一大批创业能成功、带动有成效的贫困村创业致富带头人，最终帮助扶贫对象增收脱贫。</t>
  </si>
  <si>
    <t>2019年新乡县合河乡种植结构调整二期扶贫开发项目</t>
  </si>
  <si>
    <t>新乡县合河乡田小郭村、郭小郭村、朱小郭村、崔小郭村、贾桥村、后村、西北永康村、南永康村、潘屯村、合河村、范岭村、陈庄村、东北永康村、西永康、西河、石村、前村</t>
  </si>
  <si>
    <t>2018年11月-2019年6月</t>
  </si>
  <si>
    <t>县自然资源局</t>
  </si>
  <si>
    <t>用于合河乡17个村的1.7万亩租赁土地费、耙地费、赔青费。所得的每年收益用于一些适宜乡村发展的公益性岗位，优先安排大龄、残疾、失地、未就业贫困家庭大中专毕业生及实现外出就业有困难的人员，帮助建档立卡农村贫困劳动力实现就业。</t>
  </si>
  <si>
    <t>1.建档立卡贫困家庭劳动力；
2.年龄在18周岁至60周岁以内；
3.有劳动能力和就业意愿、外出就业困难；
4.符合岗位要求。</t>
  </si>
  <si>
    <t>每年收益用于一些适宜乡村发展的公益性岗位，优先安排大龄、残疾、失地、未就业贫困家庭大中专毕业生及实现外出就业有困难的人员，帮助建档立卡农村贫困劳动力实现就业。</t>
  </si>
  <si>
    <t>提升贫困户、贫困村（非贫困村）人居环境提升工程、吸收有需求的贫困务工、每年收益用于一些适宜乡村发展的公益性岗位，优先安排大龄、残疾、失地、未就业贫困家庭大中专毕业生及实现外出就业有困难的人员，帮助建档立卡农村贫困劳动力实现就业。</t>
  </si>
  <si>
    <t>2019年度新乡县优秀务工奖补项目</t>
  </si>
  <si>
    <t>2019年3月-2019年7月</t>
  </si>
  <si>
    <t>县人力资源和社会保障局</t>
  </si>
  <si>
    <t>符合条件的建档立卡务工贫困人口给予一次性奖励，奖励资金按照个人当年收入的10%发放，最高不超过5000元。</t>
  </si>
  <si>
    <t>全县打工的贫困户</t>
  </si>
  <si>
    <t>务工奖补资金收益，每个人增收在2000元-5000元不等</t>
  </si>
  <si>
    <t xml:space="preserve">新乡县 </t>
  </si>
  <si>
    <t>2017年度-2018年度新乡县扶贫光伏项目续建工程</t>
  </si>
  <si>
    <t>续建</t>
  </si>
  <si>
    <t>2019年-2020年</t>
  </si>
  <si>
    <t>县发改委</t>
  </si>
  <si>
    <t>用于商务中心光伏点2#楼、3#楼楼顶加固；8个高压并网点安装调度自动化无线通讯系统。</t>
  </si>
  <si>
    <t>6个脱贫村、932户贫困户</t>
  </si>
  <si>
    <t>项目实施后及时产生效益，使整个项目能够顺利进行</t>
  </si>
  <si>
    <t>每个脱贫村收益50000元、每户收益2000元</t>
  </si>
  <si>
    <t xml:space="preserve">
2019年
新乡县大召营镇张唐马村文化广场建设项目</t>
  </si>
  <si>
    <t>新乡县
大召营镇张唐马村</t>
  </si>
  <si>
    <t>新修文化广场2880
平方米，广场灯14台套，水冲厕所一座10*4.5平方。</t>
  </si>
  <si>
    <t>大召营镇张
唐马村</t>
  </si>
  <si>
    <t xml:space="preserve">
改善群众文化生活、居住环境、群众非常满意</t>
  </si>
  <si>
    <t>改善群众文
化、居住环境生活</t>
  </si>
  <si>
    <t xml:space="preserve">
2019年
新乡县大召营镇张唐马村生活污水治理建设项目</t>
  </si>
  <si>
    <t xml:space="preserve">大排水沟260米，小排水沟60米、盖板320米
</t>
  </si>
  <si>
    <t xml:space="preserve">
改善群众居住环境、群众非常满意</t>
  </si>
  <si>
    <t>改善群众居住生活环境</t>
  </si>
  <si>
    <t xml:space="preserve">
2019年
新乡县七里营镇大赵庄村完善提升已脱贫贫困村基础设施建设项目</t>
  </si>
  <si>
    <t xml:space="preserve">新乡县七
里营镇大赵庄村
</t>
  </si>
  <si>
    <t>新修村内水泥道路
20条，面积6226.6平方米，长度为1731.7米。文化广场所一处，广场所灯14台套。</t>
  </si>
  <si>
    <t>七里营镇大赵庄村</t>
  </si>
  <si>
    <t>改善群众居住环境、群众非常满意</t>
  </si>
  <si>
    <t>改善群众居住环境</t>
  </si>
  <si>
    <t xml:space="preserve">
2019年
新乡县翟坡镇高任旺村完善提升已脱贫贫困村基础设施建设项目</t>
  </si>
  <si>
    <t>新乡县翟
坡镇
高任旺村</t>
  </si>
  <si>
    <t>新修文化广场1600
平方米，广场灯12台套。</t>
  </si>
  <si>
    <t>翟坡镇高任
旺村</t>
  </si>
  <si>
    <t>改善群众文化生活、群众非常满意</t>
  </si>
  <si>
    <t>改善群众文
化生活</t>
  </si>
  <si>
    <t xml:space="preserve">
2019年
新乡县翟坡镇岗头村完善提升已脱贫贫困村基础设施建设项目</t>
  </si>
  <si>
    <t>新乡县翟
坡镇
岗头村</t>
  </si>
  <si>
    <t>硬化水泥道路1000
平方米，厚度0.08米，C25商砼。排水沟盖板长206.5米。</t>
  </si>
  <si>
    <t>2019年新乡县风险补偿金项目</t>
  </si>
  <si>
    <t>维护</t>
  </si>
  <si>
    <t>筹措设立风险补偿金，用于因发放的“户贷户用”扶贫小额贷款而可能造成的损失。</t>
  </si>
  <si>
    <t>210户贫困户</t>
  </si>
  <si>
    <t>促进贫困户参与农业生产经营，获得收益，贫困户取得经济收入，社会收益。</t>
  </si>
  <si>
    <t>采用“合作社+基地+贫困户”的带贫减贫机制</t>
  </si>
  <si>
    <t>2019年新乡县朗公庙镇东荆楼村小型农田水利基本建设项目</t>
  </si>
  <si>
    <t>新乡县朗公庙镇东荆楼村</t>
  </si>
  <si>
    <t>2019年5月1日-2019年9月30日</t>
  </si>
  <si>
    <t>1、新打机井15眼，水泵15套，井堡15个 2、13眼老井配套（含井堡、水泵）3、地埋管、地埋线各5000米，出水口150个。</t>
  </si>
  <si>
    <t>朗公庙镇东荆楼村</t>
  </si>
  <si>
    <t>改善村生产灌溉条件，群众非常满意</t>
  </si>
  <si>
    <t>改善村生产灌溉条件</t>
  </si>
  <si>
    <t>2019年新乡县大召营镇前高庄村污水治理建设项目</t>
  </si>
  <si>
    <t>新乡县大召营镇前高庄村</t>
  </si>
  <si>
    <t>1、主干道路两侧埋放塑料波纹管（总长3600米）；2、沉淀池72个。3、修复路面4622平方米。</t>
  </si>
  <si>
    <t>大召营镇前高庄村</t>
  </si>
  <si>
    <t>改善村内生态环境、保障人身安全、解决安全饮水、排水问题</t>
  </si>
  <si>
    <t>备注：资金筹措方式指资金类型，包括财政专项扶贫资金、财政涉农统筹整合资金、地方债务资金、易地扶贫搬迁资金、定点扶贫资金、社会帮扶资金、银行贷款、自筹资金，各地在填报时可从资金筹措方式一栏下拉菜单中选取。</t>
  </si>
  <si>
    <t>附件4</t>
  </si>
  <si>
    <r>
      <rPr>
        <b/>
        <sz val="24"/>
        <color rgb="FF000000"/>
        <rFont val="宋体"/>
        <charset val="134"/>
      </rPr>
      <t>新乡县</t>
    </r>
    <r>
      <rPr>
        <b/>
        <u/>
        <sz val="24"/>
        <color rgb="FF000000"/>
        <rFont val="宋体"/>
        <charset val="134"/>
      </rPr>
      <t>2020</t>
    </r>
    <r>
      <rPr>
        <b/>
        <sz val="24"/>
        <color rgb="FF000000"/>
        <rFont val="宋体"/>
        <charset val="134"/>
      </rPr>
      <t>年度县级脱贫攻坚项目库统计表</t>
    </r>
  </si>
  <si>
    <t>2020年新乡县“一揽子保险”项目</t>
  </si>
  <si>
    <t>2020年1月-2020年12月</t>
  </si>
  <si>
    <t>财政负担贫困户农业、贷款等保险费，减轻农户风险</t>
  </si>
  <si>
    <t>2020年新乡县扶贫小额信贷贴息项目</t>
  </si>
  <si>
    <t>2020年1月1日-2020年11月16日</t>
  </si>
  <si>
    <t>1、为企业“企贷企用"贴息项目用，贴息利率为2%；2、为贫困户进行“户贷户用”贴息用，贴息利率为4.75%左右。</t>
  </si>
  <si>
    <t>1119户</t>
  </si>
  <si>
    <t>企业贷款，可发展企业生产，预计带动1119户贫困户增收，财政为企业及“户贷户用”贫困户贴息增加贫困户收入；</t>
  </si>
  <si>
    <t>2020年新乡县农业产业带贫用工扶贫项目</t>
  </si>
  <si>
    <t>古固寨镇中街村</t>
  </si>
  <si>
    <t>2020年1月-
2020年10月</t>
  </si>
  <si>
    <t>2020年新乡县农业产业土地流转扶贫项目</t>
  </si>
  <si>
    <t>2020年1月-2020年9月</t>
  </si>
  <si>
    <t>2020年新乡县智慧电商扶贫项目</t>
  </si>
  <si>
    <t>2020年3月-2020年12月</t>
  </si>
  <si>
    <t>县商务局</t>
  </si>
  <si>
    <t>1、建立农村电商扶贫信息化平台。2、开展专业电子商务知识培训项目</t>
  </si>
  <si>
    <t>2019年项目实施后将带动120名贫困人员增收。</t>
  </si>
  <si>
    <t>2019年底带动100名贫困人员增收，带动20名贫困户脱贫；提高贫困人员创业就业技能</t>
  </si>
  <si>
    <t>其他收益、务工吸纳贫困人员，工资最低每月1500元，增收脱贫</t>
  </si>
  <si>
    <t>2020年新乡县新乡县“百企万户”扶贫工程安置就业奖补资金项目</t>
  </si>
  <si>
    <t>2020年新乡县“雨露计划”职业教育补助扶贫项目</t>
  </si>
  <si>
    <t>2020年1月-2021年1月</t>
  </si>
  <si>
    <t>春、秋季对中职中专高职高专的贫困户学生进行每季1500元的补助，预计培训了200人次。</t>
  </si>
  <si>
    <t>2020年新乡县“雨露计划”短期技能培训补助扶贫项目</t>
  </si>
  <si>
    <t>2019年对农村建档立卡贫困人接受我省、市、县三级培训给予补助，每人计划按1500-2000元补贴，预计培训5人</t>
  </si>
  <si>
    <t>2020年新乡县“雨露计划”贫困村致富带头人扶贫项目</t>
  </si>
  <si>
    <t>2019年度-2020年度新乡县优秀务工奖补项目</t>
  </si>
  <si>
    <t>符合条件的建档立卡务工贫困人口给予一次性奖励，奖励资金按照个人当年收入的10%发放，最高不超过5000元</t>
  </si>
  <si>
    <t xml:space="preserve">
2020年
新乡县七里镇任庄村文化广场建设项目</t>
  </si>
  <si>
    <t>新乡县七
里营镇
任庄村</t>
  </si>
  <si>
    <t xml:space="preserve">新修文化广场1755
平方米，广场灯6台套
</t>
  </si>
  <si>
    <t>财政专项扶
贫资金</t>
  </si>
  <si>
    <t>七里营镇任庄村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</si>
</sst>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0"/>
      <name val="Arial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u/>
      <sz val="24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 6" xfId="51"/>
    <cellStyle name="常规 3" xfId="52"/>
    <cellStyle name="常规_Sheet1" xfId="53"/>
    <cellStyle name="常规 4" xfId="54"/>
    <cellStyle name="常规 2" xfId="55"/>
    <cellStyle name="常规 3 3 2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53;&#19992;&#21439;2018&#24180;&#39033;&#3044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workbookViewId="0">
      <selection activeCell="I18" sqref="I18"/>
    </sheetView>
  </sheetViews>
  <sheetFormatPr defaultColWidth="9" defaultRowHeight="13.5" outlineLevelRow="5"/>
  <cols>
    <col min="3" max="29" width="7.125" customWidth="1"/>
    <col min="30" max="30" width="10.0083333333333" customWidth="1"/>
  </cols>
  <sheetData>
    <row r="1" ht="14.25" spans="1:3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ht="22.5" spans="1:3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ht="32" customHeight="1" spans="1:3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ht="27" customHeight="1" spans="1:30">
      <c r="A4" s="24" t="s">
        <v>3</v>
      </c>
      <c r="B4" s="24"/>
      <c r="C4" s="24" t="s">
        <v>4</v>
      </c>
      <c r="D4" s="24"/>
      <c r="E4" s="24" t="s">
        <v>5</v>
      </c>
      <c r="F4" s="24"/>
      <c r="G4" s="24" t="s">
        <v>6</v>
      </c>
      <c r="H4" s="24"/>
      <c r="I4" s="24" t="s">
        <v>7</v>
      </c>
      <c r="J4" s="24"/>
      <c r="K4" s="24" t="s">
        <v>8</v>
      </c>
      <c r="L4" s="24"/>
      <c r="M4" s="24" t="s">
        <v>9</v>
      </c>
      <c r="N4" s="24"/>
      <c r="O4" s="28" t="s">
        <v>10</v>
      </c>
      <c r="P4" s="24"/>
      <c r="Q4" s="24" t="s">
        <v>11</v>
      </c>
      <c r="R4" s="24"/>
      <c r="S4" s="24" t="s">
        <v>12</v>
      </c>
      <c r="T4" s="24"/>
      <c r="U4" s="31" t="s">
        <v>13</v>
      </c>
      <c r="V4" s="31"/>
      <c r="W4" s="24" t="s">
        <v>14</v>
      </c>
      <c r="X4" s="24"/>
      <c r="Y4" s="24" t="s">
        <v>15</v>
      </c>
      <c r="Z4" s="24"/>
      <c r="AA4" s="28" t="s">
        <v>16</v>
      </c>
      <c r="AB4" s="24"/>
      <c r="AC4" s="24" t="s">
        <v>17</v>
      </c>
      <c r="AD4" s="24"/>
    </row>
    <row r="5" ht="27" customHeight="1" spans="1:30">
      <c r="A5" s="24"/>
      <c r="B5" s="24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20</v>
      </c>
      <c r="H5" s="24" t="s">
        <v>21</v>
      </c>
      <c r="I5" s="24" t="s">
        <v>20</v>
      </c>
      <c r="J5" s="24" t="s">
        <v>21</v>
      </c>
      <c r="K5" s="24" t="s">
        <v>20</v>
      </c>
      <c r="L5" s="24" t="s">
        <v>21</v>
      </c>
      <c r="M5" s="24" t="s">
        <v>20</v>
      </c>
      <c r="N5" s="24" t="s">
        <v>21</v>
      </c>
      <c r="O5" s="29" t="s">
        <v>20</v>
      </c>
      <c r="P5" s="30" t="s">
        <v>21</v>
      </c>
      <c r="Q5" s="30" t="s">
        <v>20</v>
      </c>
      <c r="R5" s="30" t="s">
        <v>21</v>
      </c>
      <c r="S5" s="30" t="s">
        <v>20</v>
      </c>
      <c r="T5" s="30" t="s">
        <v>21</v>
      </c>
      <c r="U5" s="30" t="s">
        <v>20</v>
      </c>
      <c r="V5" s="30" t="s">
        <v>21</v>
      </c>
      <c r="W5" s="30" t="s">
        <v>20</v>
      </c>
      <c r="X5" s="32" t="s">
        <v>21</v>
      </c>
      <c r="Y5" s="30" t="s">
        <v>20</v>
      </c>
      <c r="Z5" s="30" t="s">
        <v>21</v>
      </c>
      <c r="AA5" s="24" t="s">
        <v>20</v>
      </c>
      <c r="AB5" s="24" t="s">
        <v>21</v>
      </c>
      <c r="AC5" s="24" t="s">
        <v>20</v>
      </c>
      <c r="AD5" s="24" t="s">
        <v>21</v>
      </c>
    </row>
    <row r="6" ht="42" customHeight="1" spans="1:30">
      <c r="A6" s="25" t="s">
        <v>22</v>
      </c>
      <c r="B6" s="26"/>
      <c r="C6" s="27">
        <f>SUM(E6,G6,M6,S6,Y6,AA6)</f>
        <v>19</v>
      </c>
      <c r="D6" s="27">
        <f>SUM(F6,H6,N6,T6,Z6,AB6)</f>
        <v>2268.55</v>
      </c>
      <c r="E6" s="27">
        <v>5</v>
      </c>
      <c r="F6" s="27">
        <v>1501.95</v>
      </c>
      <c r="G6" s="27">
        <v>2</v>
      </c>
      <c r="H6" s="27">
        <v>70.49</v>
      </c>
      <c r="I6" s="27"/>
      <c r="J6" s="27"/>
      <c r="K6" s="27"/>
      <c r="L6" s="27"/>
      <c r="M6" s="27">
        <v>2</v>
      </c>
      <c r="N6" s="27">
        <v>38.7</v>
      </c>
      <c r="O6" s="11"/>
      <c r="P6" s="11"/>
      <c r="Q6" s="11"/>
      <c r="R6" s="11"/>
      <c r="S6" s="11">
        <v>3</v>
      </c>
      <c r="T6" s="11">
        <v>195.79</v>
      </c>
      <c r="U6" s="11"/>
      <c r="V6" s="11"/>
      <c r="W6" s="11"/>
      <c r="X6" s="33"/>
      <c r="Y6" s="27">
        <v>6</v>
      </c>
      <c r="Z6" s="27">
        <v>405.12</v>
      </c>
      <c r="AA6" s="27">
        <v>1</v>
      </c>
      <c r="AB6" s="27">
        <v>56.5</v>
      </c>
      <c r="AC6" s="27"/>
      <c r="AD6" s="27"/>
    </row>
  </sheetData>
  <mergeCells count="18"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196527777777778" right="0.0784722222222222" top="1" bottom="1" header="0.5" footer="0.5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workbookViewId="0">
      <selection activeCell="Q23" sqref="Q23"/>
    </sheetView>
  </sheetViews>
  <sheetFormatPr defaultColWidth="9" defaultRowHeight="13.5" outlineLevelRow="5"/>
  <cols>
    <col min="1" max="1" width="7.125" customWidth="1"/>
    <col min="2" max="2" width="4.125" customWidth="1"/>
    <col min="3" max="5" width="7.125" customWidth="1"/>
    <col min="6" max="6" width="7.5" customWidth="1"/>
    <col min="7" max="8" width="7.125" customWidth="1"/>
    <col min="9" max="10" width="8.375" customWidth="1"/>
    <col min="11" max="12" width="7.125" customWidth="1"/>
    <col min="13" max="15" width="8.375" customWidth="1"/>
    <col min="16" max="16" width="7.5" customWidth="1"/>
    <col min="17" max="17" width="7.625" customWidth="1"/>
    <col min="18" max="18" width="7.125" customWidth="1"/>
    <col min="19" max="19" width="8.375" customWidth="1"/>
    <col min="20" max="20" width="7.5" customWidth="1"/>
    <col min="21" max="21" width="7.875" customWidth="1"/>
    <col min="22" max="26" width="7.125" customWidth="1"/>
    <col min="27" max="27" width="7.875" customWidth="1"/>
    <col min="28" max="28" width="6.75" customWidth="1"/>
    <col min="29" max="29" width="7.875" customWidth="1"/>
    <col min="30" max="30" width="7.25" customWidth="1"/>
  </cols>
  <sheetData>
    <row r="1" ht="14.25" spans="1:30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ht="22.5" spans="1:30">
      <c r="A2" s="21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ht="27" customHeight="1" spans="1:30">
      <c r="A4" s="24" t="s">
        <v>3</v>
      </c>
      <c r="B4" s="24"/>
      <c r="C4" s="24" t="s">
        <v>4</v>
      </c>
      <c r="D4" s="24"/>
      <c r="E4" s="24" t="s">
        <v>5</v>
      </c>
      <c r="F4" s="24"/>
      <c r="G4" s="24" t="s">
        <v>6</v>
      </c>
      <c r="H4" s="24"/>
      <c r="I4" s="24" t="s">
        <v>7</v>
      </c>
      <c r="J4" s="24"/>
      <c r="K4" s="24" t="s">
        <v>8</v>
      </c>
      <c r="L4" s="24"/>
      <c r="M4" s="24" t="s">
        <v>9</v>
      </c>
      <c r="N4" s="24"/>
      <c r="O4" s="28" t="s">
        <v>10</v>
      </c>
      <c r="P4" s="24"/>
      <c r="Q4" s="24" t="s">
        <v>11</v>
      </c>
      <c r="R4" s="24"/>
      <c r="S4" s="24" t="s">
        <v>12</v>
      </c>
      <c r="T4" s="24"/>
      <c r="U4" s="31" t="s">
        <v>13</v>
      </c>
      <c r="V4" s="31"/>
      <c r="W4" s="24" t="s">
        <v>14</v>
      </c>
      <c r="X4" s="24"/>
      <c r="Y4" s="24" t="s">
        <v>15</v>
      </c>
      <c r="Z4" s="24"/>
      <c r="AA4" s="28" t="s">
        <v>16</v>
      </c>
      <c r="AB4" s="24"/>
      <c r="AC4" s="24" t="s">
        <v>17</v>
      </c>
      <c r="AD4" s="24"/>
    </row>
    <row r="5" ht="30" customHeight="1" spans="1:30">
      <c r="A5" s="24"/>
      <c r="B5" s="24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20</v>
      </c>
      <c r="H5" s="24" t="s">
        <v>21</v>
      </c>
      <c r="I5" s="24" t="s">
        <v>20</v>
      </c>
      <c r="J5" s="24" t="s">
        <v>21</v>
      </c>
      <c r="K5" s="24" t="s">
        <v>20</v>
      </c>
      <c r="L5" s="24" t="s">
        <v>21</v>
      </c>
      <c r="M5" s="24" t="s">
        <v>20</v>
      </c>
      <c r="N5" s="24" t="s">
        <v>21</v>
      </c>
      <c r="O5" s="29" t="s">
        <v>20</v>
      </c>
      <c r="P5" s="30" t="s">
        <v>21</v>
      </c>
      <c r="Q5" s="30" t="s">
        <v>20</v>
      </c>
      <c r="R5" s="30" t="s">
        <v>21</v>
      </c>
      <c r="S5" s="30" t="s">
        <v>20</v>
      </c>
      <c r="T5" s="30" t="s">
        <v>21</v>
      </c>
      <c r="U5" s="30" t="s">
        <v>20</v>
      </c>
      <c r="V5" s="30" t="s">
        <v>21</v>
      </c>
      <c r="W5" s="30" t="s">
        <v>20</v>
      </c>
      <c r="X5" s="32" t="s">
        <v>21</v>
      </c>
      <c r="Y5" s="30" t="s">
        <v>20</v>
      </c>
      <c r="Z5" s="30" t="s">
        <v>21</v>
      </c>
      <c r="AA5" s="24" t="s">
        <v>20</v>
      </c>
      <c r="AB5" s="24" t="s">
        <v>21</v>
      </c>
      <c r="AC5" s="24" t="s">
        <v>20</v>
      </c>
      <c r="AD5" s="24" t="s">
        <v>21</v>
      </c>
    </row>
    <row r="6" ht="44" customHeight="1" spans="1:30">
      <c r="A6" s="25" t="s">
        <v>22</v>
      </c>
      <c r="B6" s="26"/>
      <c r="C6" s="27">
        <f>SUM(E6,G6,M6,S6,AA6)</f>
        <v>11</v>
      </c>
      <c r="D6" s="27">
        <f>SUM(F6,H6,N6,T6,AB6)</f>
        <v>247.5</v>
      </c>
      <c r="E6" s="27">
        <v>4</v>
      </c>
      <c r="F6" s="27">
        <v>55.7</v>
      </c>
      <c r="G6" s="27">
        <v>2</v>
      </c>
      <c r="H6" s="27">
        <v>11</v>
      </c>
      <c r="I6" s="27"/>
      <c r="J6" s="27"/>
      <c r="K6" s="27"/>
      <c r="L6" s="27"/>
      <c r="M6" s="27">
        <v>2</v>
      </c>
      <c r="N6" s="27">
        <v>34.8</v>
      </c>
      <c r="O6" s="11"/>
      <c r="P6" s="11"/>
      <c r="Q6" s="11"/>
      <c r="R6" s="11"/>
      <c r="S6" s="11">
        <v>2</v>
      </c>
      <c r="T6" s="11">
        <v>121</v>
      </c>
      <c r="U6" s="11"/>
      <c r="V6" s="11"/>
      <c r="W6" s="11"/>
      <c r="X6" s="33"/>
      <c r="Y6" s="27"/>
      <c r="Z6" s="27"/>
      <c r="AA6" s="27">
        <v>1</v>
      </c>
      <c r="AB6" s="27">
        <v>25</v>
      </c>
      <c r="AC6" s="27"/>
      <c r="AD6" s="27"/>
    </row>
  </sheetData>
  <mergeCells count="18"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236111111111111" right="0.156944444444444" top="1" bottom="1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J4" sqref="J4:J22"/>
    </sheetView>
  </sheetViews>
  <sheetFormatPr defaultColWidth="9" defaultRowHeight="13.5"/>
  <cols>
    <col min="1" max="1" width="9" style="3"/>
    <col min="2" max="2" width="8.625" style="3" customWidth="1"/>
    <col min="3" max="3" width="9.625" style="3" customWidth="1"/>
    <col min="4" max="4" width="9" style="3"/>
    <col min="5" max="5" width="6.875" style="3" customWidth="1"/>
    <col min="6" max="6" width="6.75" style="3" customWidth="1"/>
    <col min="7" max="8" width="9" style="3"/>
    <col min="9" max="9" width="15.375" style="3" customWidth="1"/>
    <col min="10" max="10" width="11.5" style="3" customWidth="1"/>
    <col min="11" max="12" width="9" style="3"/>
    <col min="13" max="13" width="11" style="3" customWidth="1"/>
    <col min="14" max="14" width="9" style="3"/>
    <col min="15" max="15" width="13.125" style="3" customWidth="1"/>
    <col min="16" max="16384" width="9" style="3"/>
  </cols>
  <sheetData>
    <row r="1" s="1" customFormat="1" ht="24" customHeight="1" spans="1:11">
      <c r="A1" s="4" t="s">
        <v>25</v>
      </c>
      <c r="B1" s="5"/>
      <c r="D1" s="5"/>
      <c r="E1" s="5"/>
      <c r="F1" s="5"/>
      <c r="J1" s="14"/>
      <c r="K1" s="5"/>
    </row>
    <row r="2" s="1" customFormat="1" ht="33" customHeight="1" spans="1:15">
      <c r="A2" s="6" t="s">
        <v>26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  <c r="M2" s="7"/>
      <c r="N2" s="7"/>
      <c r="O2" s="7"/>
    </row>
    <row r="3" s="2" customFormat="1" ht="43.5" customHeight="1" spans="1:15">
      <c r="A3" s="8" t="s">
        <v>27</v>
      </c>
      <c r="B3" s="8" t="s">
        <v>3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16" t="s">
        <v>21</v>
      </c>
      <c r="K3" s="8" t="s">
        <v>35</v>
      </c>
      <c r="L3" s="8" t="s">
        <v>36</v>
      </c>
      <c r="M3" s="8" t="s">
        <v>37</v>
      </c>
      <c r="N3" s="8" t="s">
        <v>38</v>
      </c>
      <c r="O3" s="8" t="s">
        <v>39</v>
      </c>
    </row>
    <row r="4" s="1" customFormat="1" ht="109" customHeight="1" spans="1:15">
      <c r="A4" s="9" t="s">
        <v>40</v>
      </c>
      <c r="B4" s="9" t="s">
        <v>22</v>
      </c>
      <c r="C4" s="34" t="s">
        <v>41</v>
      </c>
      <c r="D4" s="9" t="s">
        <v>12</v>
      </c>
      <c r="E4" s="9" t="s">
        <v>42</v>
      </c>
      <c r="F4" s="9" t="s">
        <v>22</v>
      </c>
      <c r="G4" s="34" t="s">
        <v>43</v>
      </c>
      <c r="H4" s="9" t="s">
        <v>44</v>
      </c>
      <c r="I4" s="9" t="s">
        <v>45</v>
      </c>
      <c r="J4" s="9">
        <v>10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50</v>
      </c>
    </row>
    <row r="5" s="1" customFormat="1" ht="197" customHeight="1" spans="1:15">
      <c r="A5" s="9" t="s">
        <v>40</v>
      </c>
      <c r="B5" s="9" t="s">
        <v>22</v>
      </c>
      <c r="C5" s="34" t="s">
        <v>51</v>
      </c>
      <c r="D5" s="9" t="s">
        <v>12</v>
      </c>
      <c r="E5" s="9" t="s">
        <v>42</v>
      </c>
      <c r="F5" s="9" t="s">
        <v>22</v>
      </c>
      <c r="G5" s="34" t="s">
        <v>52</v>
      </c>
      <c r="H5" s="9" t="s">
        <v>53</v>
      </c>
      <c r="I5" s="9" t="s">
        <v>54</v>
      </c>
      <c r="J5" s="9">
        <v>85.793</v>
      </c>
      <c r="K5" s="9" t="s">
        <v>46</v>
      </c>
      <c r="L5" s="34" t="s">
        <v>55</v>
      </c>
      <c r="M5" s="9" t="s">
        <v>56</v>
      </c>
      <c r="N5" s="9" t="s">
        <v>49</v>
      </c>
      <c r="O5" s="9" t="s">
        <v>57</v>
      </c>
    </row>
    <row r="6" s="1" customFormat="1" ht="74" customHeight="1" spans="1:15">
      <c r="A6" s="9" t="s">
        <v>40</v>
      </c>
      <c r="B6" s="9" t="s">
        <v>22</v>
      </c>
      <c r="C6" s="34" t="s">
        <v>58</v>
      </c>
      <c r="D6" s="9" t="s">
        <v>5</v>
      </c>
      <c r="E6" s="9" t="s">
        <v>42</v>
      </c>
      <c r="F6" s="9" t="s">
        <v>59</v>
      </c>
      <c r="G6" s="34" t="s">
        <v>60</v>
      </c>
      <c r="H6" s="9" t="s">
        <v>61</v>
      </c>
      <c r="I6" s="9" t="s">
        <v>62</v>
      </c>
      <c r="J6" s="9">
        <v>0.37</v>
      </c>
      <c r="K6" s="9" t="s">
        <v>46</v>
      </c>
      <c r="L6" s="9" t="s">
        <v>63</v>
      </c>
      <c r="M6" s="9" t="s">
        <v>64</v>
      </c>
      <c r="N6" s="9" t="s">
        <v>49</v>
      </c>
      <c r="O6" s="9" t="s">
        <v>65</v>
      </c>
    </row>
    <row r="7" s="1" customFormat="1" ht="119" customHeight="1" spans="1:15">
      <c r="A7" s="9" t="s">
        <v>40</v>
      </c>
      <c r="B7" s="9" t="s">
        <v>22</v>
      </c>
      <c r="C7" s="34" t="s">
        <v>66</v>
      </c>
      <c r="D7" s="9" t="s">
        <v>5</v>
      </c>
      <c r="E7" s="9" t="s">
        <v>42</v>
      </c>
      <c r="F7" s="9" t="s">
        <v>22</v>
      </c>
      <c r="G7" s="34" t="s">
        <v>67</v>
      </c>
      <c r="H7" s="9" t="s">
        <v>61</v>
      </c>
      <c r="I7" s="9" t="s">
        <v>68</v>
      </c>
      <c r="J7" s="9">
        <v>26.2399</v>
      </c>
      <c r="K7" s="9" t="s">
        <v>46</v>
      </c>
      <c r="L7" s="9" t="s">
        <v>69</v>
      </c>
      <c r="M7" s="9" t="s">
        <v>70</v>
      </c>
      <c r="N7" s="9" t="s">
        <v>49</v>
      </c>
      <c r="O7" s="9" t="s">
        <v>71</v>
      </c>
    </row>
    <row r="8" s="1" customFormat="1" ht="225" customHeight="1" spans="1:15">
      <c r="A8" s="9" t="s">
        <v>40</v>
      </c>
      <c r="B8" s="9" t="s">
        <v>22</v>
      </c>
      <c r="C8" s="34" t="s">
        <v>72</v>
      </c>
      <c r="D8" s="9" t="s">
        <v>5</v>
      </c>
      <c r="E8" s="9" t="s">
        <v>42</v>
      </c>
      <c r="F8" s="9" t="s">
        <v>22</v>
      </c>
      <c r="G8" s="34" t="s">
        <v>43</v>
      </c>
      <c r="H8" s="9" t="s">
        <v>73</v>
      </c>
      <c r="I8" s="9" t="s">
        <v>74</v>
      </c>
      <c r="J8" s="9">
        <v>19.089791</v>
      </c>
      <c r="K8" s="9" t="s">
        <v>46</v>
      </c>
      <c r="L8" s="34" t="s">
        <v>75</v>
      </c>
      <c r="M8" s="9" t="s">
        <v>76</v>
      </c>
      <c r="N8" s="9" t="s">
        <v>49</v>
      </c>
      <c r="O8" s="9" t="s">
        <v>77</v>
      </c>
    </row>
    <row r="9" s="1" customFormat="1" ht="99" customHeight="1" spans="1:15">
      <c r="A9" s="9" t="s">
        <v>40</v>
      </c>
      <c r="B9" s="9" t="s">
        <v>22</v>
      </c>
      <c r="C9" s="34" t="s">
        <v>78</v>
      </c>
      <c r="D9" s="9" t="s">
        <v>9</v>
      </c>
      <c r="E9" s="9" t="s">
        <v>42</v>
      </c>
      <c r="F9" s="9" t="s">
        <v>22</v>
      </c>
      <c r="G9" s="34" t="s">
        <v>79</v>
      </c>
      <c r="H9" s="9" t="s">
        <v>80</v>
      </c>
      <c r="I9" s="9" t="s">
        <v>81</v>
      </c>
      <c r="J9" s="9">
        <v>33.9</v>
      </c>
      <c r="K9" s="9" t="s">
        <v>46</v>
      </c>
      <c r="L9" s="9" t="s">
        <v>82</v>
      </c>
      <c r="M9" s="9" t="s">
        <v>83</v>
      </c>
      <c r="N9" s="9" t="s">
        <v>49</v>
      </c>
      <c r="O9" s="9" t="s">
        <v>84</v>
      </c>
    </row>
    <row r="10" s="1" customFormat="1" ht="108" customHeight="1" spans="1:15">
      <c r="A10" s="9" t="s">
        <v>40</v>
      </c>
      <c r="B10" s="9" t="s">
        <v>22</v>
      </c>
      <c r="C10" s="34" t="s">
        <v>85</v>
      </c>
      <c r="D10" s="9" t="s">
        <v>6</v>
      </c>
      <c r="E10" s="9" t="s">
        <v>42</v>
      </c>
      <c r="F10" s="9" t="s">
        <v>22</v>
      </c>
      <c r="G10" s="34" t="s">
        <v>79</v>
      </c>
      <c r="H10" s="9" t="s">
        <v>80</v>
      </c>
      <c r="I10" s="9" t="s">
        <v>86</v>
      </c>
      <c r="J10" s="9">
        <v>36.49</v>
      </c>
      <c r="K10" s="9" t="s">
        <v>46</v>
      </c>
      <c r="L10" s="9" t="s">
        <v>87</v>
      </c>
      <c r="M10" s="9" t="s">
        <v>88</v>
      </c>
      <c r="N10" s="9" t="s">
        <v>49</v>
      </c>
      <c r="O10" s="9" t="s">
        <v>89</v>
      </c>
    </row>
    <row r="11" s="1" customFormat="1" ht="114" customHeight="1" spans="1:15">
      <c r="A11" s="9" t="s">
        <v>40</v>
      </c>
      <c r="B11" s="9" t="s">
        <v>22</v>
      </c>
      <c r="C11" s="34" t="s">
        <v>90</v>
      </c>
      <c r="D11" s="9" t="s">
        <v>9</v>
      </c>
      <c r="E11" s="9" t="s">
        <v>42</v>
      </c>
      <c r="F11" s="9" t="s">
        <v>22</v>
      </c>
      <c r="G11" s="34" t="s">
        <v>79</v>
      </c>
      <c r="H11" s="9" t="s">
        <v>80</v>
      </c>
      <c r="I11" s="18" t="s">
        <v>91</v>
      </c>
      <c r="J11" s="9">
        <v>4.8</v>
      </c>
      <c r="K11" s="9" t="s">
        <v>46</v>
      </c>
      <c r="L11" s="9" t="s">
        <v>92</v>
      </c>
      <c r="M11" s="9" t="s">
        <v>93</v>
      </c>
      <c r="N11" s="9" t="s">
        <v>49</v>
      </c>
      <c r="O11" s="9" t="s">
        <v>94</v>
      </c>
    </row>
    <row r="12" s="1" customFormat="1" ht="332" customHeight="1" spans="1:15">
      <c r="A12" s="9" t="s">
        <v>40</v>
      </c>
      <c r="B12" s="9" t="s">
        <v>22</v>
      </c>
      <c r="C12" s="9" t="s">
        <v>95</v>
      </c>
      <c r="D12" s="9" t="s">
        <v>5</v>
      </c>
      <c r="E12" s="9" t="s">
        <v>42</v>
      </c>
      <c r="F12" s="9" t="s">
        <v>96</v>
      </c>
      <c r="G12" s="34" t="s">
        <v>97</v>
      </c>
      <c r="H12" s="9" t="s">
        <v>98</v>
      </c>
      <c r="I12" s="9" t="s">
        <v>99</v>
      </c>
      <c r="J12" s="9">
        <v>1000</v>
      </c>
      <c r="K12" s="9" t="s">
        <v>46</v>
      </c>
      <c r="L12" s="9" t="s">
        <v>100</v>
      </c>
      <c r="M12" s="9" t="s">
        <v>101</v>
      </c>
      <c r="N12" s="9" t="s">
        <v>49</v>
      </c>
      <c r="O12" s="9" t="s">
        <v>102</v>
      </c>
    </row>
    <row r="13" s="1" customFormat="1" ht="112" customHeight="1" spans="1:15">
      <c r="A13" s="9" t="s">
        <v>40</v>
      </c>
      <c r="B13" s="9" t="s">
        <v>22</v>
      </c>
      <c r="C13" s="9" t="s">
        <v>103</v>
      </c>
      <c r="D13" s="9" t="s">
        <v>6</v>
      </c>
      <c r="E13" s="9" t="s">
        <v>42</v>
      </c>
      <c r="F13" s="9" t="s">
        <v>22</v>
      </c>
      <c r="G13" s="9" t="s">
        <v>104</v>
      </c>
      <c r="H13" s="9" t="s">
        <v>105</v>
      </c>
      <c r="I13" s="9" t="s">
        <v>106</v>
      </c>
      <c r="J13" s="9">
        <v>34</v>
      </c>
      <c r="K13" s="9" t="s">
        <v>46</v>
      </c>
      <c r="L13" s="9" t="s">
        <v>107</v>
      </c>
      <c r="M13" s="9" t="s">
        <v>108</v>
      </c>
      <c r="N13" s="9" t="s">
        <v>49</v>
      </c>
      <c r="O13" s="9" t="s">
        <v>108</v>
      </c>
    </row>
    <row r="14" s="1" customFormat="1" ht="112" customHeight="1" spans="1:15">
      <c r="A14" s="9" t="s">
        <v>40</v>
      </c>
      <c r="B14" s="9" t="s">
        <v>109</v>
      </c>
      <c r="C14" s="34" t="s">
        <v>110</v>
      </c>
      <c r="D14" s="9" t="s">
        <v>5</v>
      </c>
      <c r="E14" s="9" t="s">
        <v>111</v>
      </c>
      <c r="F14" s="9" t="s">
        <v>22</v>
      </c>
      <c r="G14" s="34" t="s">
        <v>112</v>
      </c>
      <c r="H14" s="9" t="s">
        <v>113</v>
      </c>
      <c r="I14" s="9" t="s">
        <v>114</v>
      </c>
      <c r="J14" s="9">
        <v>456.246707</v>
      </c>
      <c r="K14" s="9" t="s">
        <v>46</v>
      </c>
      <c r="L14" s="34" t="s">
        <v>115</v>
      </c>
      <c r="M14" s="9" t="s">
        <v>116</v>
      </c>
      <c r="N14" s="9" t="s">
        <v>49</v>
      </c>
      <c r="O14" s="9" t="s">
        <v>117</v>
      </c>
    </row>
    <row r="15" s="1" customFormat="1" ht="114" customHeight="1" spans="1:15">
      <c r="A15" s="9" t="s">
        <v>40</v>
      </c>
      <c r="B15" s="9" t="s">
        <v>22</v>
      </c>
      <c r="C15" s="9" t="s">
        <v>118</v>
      </c>
      <c r="D15" s="9" t="s">
        <v>16</v>
      </c>
      <c r="E15" s="9" t="s">
        <v>42</v>
      </c>
      <c r="F15" s="9" t="s">
        <v>119</v>
      </c>
      <c r="G15" s="34" t="s">
        <v>43</v>
      </c>
      <c r="H15" s="9" t="s">
        <v>80</v>
      </c>
      <c r="I15" s="9" t="s">
        <v>120</v>
      </c>
      <c r="J15" s="9">
        <v>56.5</v>
      </c>
      <c r="K15" s="9" t="s">
        <v>46</v>
      </c>
      <c r="L15" s="9" t="s">
        <v>121</v>
      </c>
      <c r="M15" s="9" t="s">
        <v>122</v>
      </c>
      <c r="N15" s="9" t="s">
        <v>49</v>
      </c>
      <c r="O15" s="9" t="s">
        <v>123</v>
      </c>
    </row>
    <row r="16" s="1" customFormat="1" ht="114" customHeight="1" spans="1:15">
      <c r="A16" s="9" t="s">
        <v>40</v>
      </c>
      <c r="B16" s="9" t="s">
        <v>22</v>
      </c>
      <c r="C16" s="9" t="s">
        <v>124</v>
      </c>
      <c r="D16" s="9" t="s">
        <v>15</v>
      </c>
      <c r="E16" s="9" t="s">
        <v>42</v>
      </c>
      <c r="F16" s="9" t="s">
        <v>119</v>
      </c>
      <c r="G16" s="34" t="s">
        <v>43</v>
      </c>
      <c r="H16" s="9" t="s">
        <v>80</v>
      </c>
      <c r="I16" s="9" t="s">
        <v>125</v>
      </c>
      <c r="J16" s="9">
        <v>47.23</v>
      </c>
      <c r="K16" s="9" t="s">
        <v>46</v>
      </c>
      <c r="L16" s="9" t="s">
        <v>121</v>
      </c>
      <c r="M16" s="9" t="s">
        <v>126</v>
      </c>
      <c r="N16" s="9" t="s">
        <v>49</v>
      </c>
      <c r="O16" s="9" t="s">
        <v>127</v>
      </c>
    </row>
    <row r="17" s="1" customFormat="1" ht="114" customHeight="1" spans="1:15">
      <c r="A17" s="9" t="s">
        <v>40</v>
      </c>
      <c r="B17" s="9" t="s">
        <v>22</v>
      </c>
      <c r="C17" s="9" t="s">
        <v>128</v>
      </c>
      <c r="D17" s="9" t="s">
        <v>15</v>
      </c>
      <c r="E17" s="9" t="s">
        <v>42</v>
      </c>
      <c r="F17" s="9" t="s">
        <v>129</v>
      </c>
      <c r="G17" s="34" t="s">
        <v>43</v>
      </c>
      <c r="H17" s="9" t="s">
        <v>80</v>
      </c>
      <c r="I17" s="9" t="s">
        <v>130</v>
      </c>
      <c r="J17" s="9">
        <v>138.752778</v>
      </c>
      <c r="K17" s="9" t="s">
        <v>46</v>
      </c>
      <c r="L17" s="9" t="s">
        <v>131</v>
      </c>
      <c r="M17" s="9" t="s">
        <v>132</v>
      </c>
      <c r="N17" s="9" t="s">
        <v>49</v>
      </c>
      <c r="O17" s="9" t="s">
        <v>133</v>
      </c>
    </row>
    <row r="18" s="1" customFormat="1" ht="111" customHeight="1" spans="1:15">
      <c r="A18" s="9" t="s">
        <v>40</v>
      </c>
      <c r="B18" s="9" t="s">
        <v>22</v>
      </c>
      <c r="C18" s="9" t="s">
        <v>134</v>
      </c>
      <c r="D18" s="9" t="s">
        <v>15</v>
      </c>
      <c r="E18" s="9" t="s">
        <v>42</v>
      </c>
      <c r="F18" s="9" t="s">
        <v>135</v>
      </c>
      <c r="G18" s="34" t="s">
        <v>43</v>
      </c>
      <c r="H18" s="9" t="s">
        <v>80</v>
      </c>
      <c r="I18" s="9" t="s">
        <v>136</v>
      </c>
      <c r="J18" s="9">
        <v>28</v>
      </c>
      <c r="K18" s="9" t="s">
        <v>46</v>
      </c>
      <c r="L18" s="9" t="s">
        <v>137</v>
      </c>
      <c r="M18" s="9" t="s">
        <v>138</v>
      </c>
      <c r="N18" s="9" t="s">
        <v>49</v>
      </c>
      <c r="O18" s="9" t="s">
        <v>139</v>
      </c>
    </row>
    <row r="19" s="1" customFormat="1" ht="118" customHeight="1" spans="1:15">
      <c r="A19" s="9" t="s">
        <v>40</v>
      </c>
      <c r="B19" s="9" t="s">
        <v>22</v>
      </c>
      <c r="C19" s="9" t="s">
        <v>140</v>
      </c>
      <c r="D19" s="9" t="s">
        <v>15</v>
      </c>
      <c r="E19" s="9" t="s">
        <v>42</v>
      </c>
      <c r="F19" s="9" t="s">
        <v>141</v>
      </c>
      <c r="G19" s="34" t="s">
        <v>43</v>
      </c>
      <c r="H19" s="9" t="s">
        <v>80</v>
      </c>
      <c r="I19" s="9" t="s">
        <v>142</v>
      </c>
      <c r="J19" s="9">
        <v>15</v>
      </c>
      <c r="K19" s="9" t="s">
        <v>46</v>
      </c>
      <c r="L19" s="9" t="s">
        <v>137</v>
      </c>
      <c r="M19" s="9" t="s">
        <v>132</v>
      </c>
      <c r="N19" s="9" t="s">
        <v>49</v>
      </c>
      <c r="O19" s="9" t="s">
        <v>133</v>
      </c>
    </row>
    <row r="20" s="1" customFormat="1" ht="90" customHeight="1" spans="1:15">
      <c r="A20" s="9" t="s">
        <v>40</v>
      </c>
      <c r="B20" s="9" t="s">
        <v>22</v>
      </c>
      <c r="C20" s="9" t="s">
        <v>143</v>
      </c>
      <c r="D20" s="9" t="s">
        <v>12</v>
      </c>
      <c r="E20" s="9" t="s">
        <v>144</v>
      </c>
      <c r="F20" s="9" t="s">
        <v>22</v>
      </c>
      <c r="G20" s="34" t="s">
        <v>43</v>
      </c>
      <c r="H20" s="9" t="s">
        <v>53</v>
      </c>
      <c r="I20" s="9" t="s">
        <v>145</v>
      </c>
      <c r="J20" s="9">
        <v>100</v>
      </c>
      <c r="K20" s="9" t="s">
        <v>46</v>
      </c>
      <c r="L20" s="9" t="s">
        <v>146</v>
      </c>
      <c r="M20" s="9" t="s">
        <v>147</v>
      </c>
      <c r="N20" s="9" t="s">
        <v>49</v>
      </c>
      <c r="O20" s="9" t="s">
        <v>148</v>
      </c>
    </row>
    <row r="21" s="1" customFormat="1" ht="111" customHeight="1" spans="1:15">
      <c r="A21" s="9" t="s">
        <v>40</v>
      </c>
      <c r="B21" s="9" t="s">
        <v>22</v>
      </c>
      <c r="C21" s="9" t="s">
        <v>149</v>
      </c>
      <c r="D21" s="9" t="s">
        <v>15</v>
      </c>
      <c r="E21" s="9" t="s">
        <v>42</v>
      </c>
      <c r="F21" s="9" t="s">
        <v>150</v>
      </c>
      <c r="G21" s="9" t="s">
        <v>151</v>
      </c>
      <c r="H21" s="9" t="s">
        <v>80</v>
      </c>
      <c r="I21" s="9" t="s">
        <v>152</v>
      </c>
      <c r="J21" s="9">
        <v>80.9</v>
      </c>
      <c r="K21" s="9" t="s">
        <v>46</v>
      </c>
      <c r="L21" s="9" t="s">
        <v>153</v>
      </c>
      <c r="M21" s="9" t="s">
        <v>154</v>
      </c>
      <c r="N21" s="9" t="s">
        <v>49</v>
      </c>
      <c r="O21" s="9" t="s">
        <v>155</v>
      </c>
    </row>
    <row r="22" s="1" customFormat="1" ht="90" customHeight="1" spans="1:15">
      <c r="A22" s="9" t="s">
        <v>40</v>
      </c>
      <c r="B22" s="9" t="s">
        <v>22</v>
      </c>
      <c r="C22" s="9" t="s">
        <v>156</v>
      </c>
      <c r="D22" s="9" t="s">
        <v>15</v>
      </c>
      <c r="E22" s="9" t="s">
        <v>42</v>
      </c>
      <c r="F22" s="9" t="s">
        <v>157</v>
      </c>
      <c r="G22" s="9" t="s">
        <v>151</v>
      </c>
      <c r="H22" s="9" t="s">
        <v>80</v>
      </c>
      <c r="I22" s="9" t="s">
        <v>158</v>
      </c>
      <c r="J22" s="9">
        <v>95.24</v>
      </c>
      <c r="K22" s="9" t="s">
        <v>46</v>
      </c>
      <c r="L22" s="9" t="s">
        <v>159</v>
      </c>
      <c r="M22" s="9" t="s">
        <v>160</v>
      </c>
      <c r="N22" s="9" t="s">
        <v>49</v>
      </c>
      <c r="O22" s="9" t="s">
        <v>133</v>
      </c>
    </row>
    <row r="23" ht="29" customHeight="1" spans="1:15">
      <c r="A23" s="13" t="s">
        <v>161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autoFilter ref="A3:O23">
    <extLst/>
  </autoFilter>
  <mergeCells count="2">
    <mergeCell ref="A2:O2"/>
    <mergeCell ref="A23:O23"/>
  </mergeCells>
  <pageMargins left="0.314583333333333" right="0.118055555555556" top="0.786805555555556" bottom="0.66875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opLeftCell="A16" workbookViewId="0">
      <selection activeCell="H11" sqref="H11"/>
    </sheetView>
  </sheetViews>
  <sheetFormatPr defaultColWidth="9" defaultRowHeight="13.5"/>
  <cols>
    <col min="1" max="7" width="9" style="3"/>
    <col min="8" max="8" width="9.75" style="3" customWidth="1"/>
    <col min="9" max="9" width="13.5" style="3" customWidth="1"/>
    <col min="10" max="12" width="9" style="3"/>
    <col min="13" max="13" width="11.75" style="3" customWidth="1"/>
    <col min="14" max="14" width="5.25" style="3" customWidth="1"/>
    <col min="15" max="16384" width="9" style="3"/>
  </cols>
  <sheetData>
    <row r="1" s="1" customFormat="1" ht="24" customHeight="1" spans="1:11">
      <c r="A1" s="4" t="s">
        <v>162</v>
      </c>
      <c r="B1" s="5"/>
      <c r="D1" s="5"/>
      <c r="E1" s="5"/>
      <c r="F1" s="5"/>
      <c r="J1" s="14"/>
      <c r="K1" s="5"/>
    </row>
    <row r="2" s="1" customFormat="1" ht="33" customHeight="1" spans="1:15">
      <c r="A2" s="6" t="s">
        <v>163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  <c r="M2" s="7"/>
      <c r="N2" s="7"/>
      <c r="O2" s="7"/>
    </row>
    <row r="3" s="2" customFormat="1" ht="43.5" customHeight="1" spans="1:15">
      <c r="A3" s="8" t="s">
        <v>27</v>
      </c>
      <c r="B3" s="8" t="s">
        <v>3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16" t="s">
        <v>21</v>
      </c>
      <c r="K3" s="8" t="s">
        <v>35</v>
      </c>
      <c r="L3" s="8" t="s">
        <v>36</v>
      </c>
      <c r="M3" s="8" t="s">
        <v>37</v>
      </c>
      <c r="N3" s="8" t="s">
        <v>38</v>
      </c>
      <c r="O3" s="8" t="s">
        <v>39</v>
      </c>
    </row>
    <row r="4" s="1" customFormat="1" ht="96" customHeight="1" spans="1:15">
      <c r="A4" s="9" t="s">
        <v>40</v>
      </c>
      <c r="B4" s="9" t="s">
        <v>22</v>
      </c>
      <c r="C4" s="34" t="s">
        <v>164</v>
      </c>
      <c r="D4" s="9" t="s">
        <v>12</v>
      </c>
      <c r="E4" s="9" t="s">
        <v>42</v>
      </c>
      <c r="F4" s="9" t="s">
        <v>22</v>
      </c>
      <c r="G4" s="34" t="s">
        <v>165</v>
      </c>
      <c r="H4" s="9" t="s">
        <v>44</v>
      </c>
      <c r="I4" s="9" t="s">
        <v>45</v>
      </c>
      <c r="J4" s="9">
        <v>10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166</v>
      </c>
    </row>
    <row r="5" s="1" customFormat="1" ht="136" customHeight="1" spans="1:15">
      <c r="A5" s="9" t="s">
        <v>40</v>
      </c>
      <c r="B5" s="9" t="s">
        <v>22</v>
      </c>
      <c r="C5" s="34" t="s">
        <v>167</v>
      </c>
      <c r="D5" s="9" t="s">
        <v>12</v>
      </c>
      <c r="E5" s="9" t="s">
        <v>42</v>
      </c>
      <c r="F5" s="9" t="s">
        <v>22</v>
      </c>
      <c r="G5" s="34" t="s">
        <v>168</v>
      </c>
      <c r="H5" s="9" t="s">
        <v>53</v>
      </c>
      <c r="I5" s="10" t="s">
        <v>169</v>
      </c>
      <c r="J5" s="9">
        <v>111</v>
      </c>
      <c r="K5" s="9" t="s">
        <v>46</v>
      </c>
      <c r="L5" s="34" t="s">
        <v>170</v>
      </c>
      <c r="M5" s="10" t="s">
        <v>56</v>
      </c>
      <c r="N5" s="9" t="s">
        <v>49</v>
      </c>
      <c r="O5" s="10" t="s">
        <v>171</v>
      </c>
    </row>
    <row r="6" s="1" customFormat="1" ht="60" customHeight="1" spans="1:15">
      <c r="A6" s="9" t="s">
        <v>40</v>
      </c>
      <c r="B6" s="9" t="s">
        <v>22</v>
      </c>
      <c r="C6" s="10" t="s">
        <v>172</v>
      </c>
      <c r="D6" s="11" t="s">
        <v>5</v>
      </c>
      <c r="E6" s="11" t="s">
        <v>42</v>
      </c>
      <c r="F6" s="9" t="s">
        <v>173</v>
      </c>
      <c r="G6" s="34" t="s">
        <v>174</v>
      </c>
      <c r="H6" s="10" t="s">
        <v>61</v>
      </c>
      <c r="I6" s="9" t="s">
        <v>62</v>
      </c>
      <c r="J6" s="11">
        <v>0.37</v>
      </c>
      <c r="K6" s="9" t="s">
        <v>46</v>
      </c>
      <c r="L6" s="9" t="s">
        <v>63</v>
      </c>
      <c r="M6" s="10" t="s">
        <v>64</v>
      </c>
      <c r="N6" s="11" t="s">
        <v>49</v>
      </c>
      <c r="O6" s="10" t="s">
        <v>65</v>
      </c>
    </row>
    <row r="7" s="1" customFormat="1" ht="84" customHeight="1" spans="1:15">
      <c r="A7" s="10" t="s">
        <v>40</v>
      </c>
      <c r="B7" s="10" t="s">
        <v>22</v>
      </c>
      <c r="C7" s="10" t="s">
        <v>175</v>
      </c>
      <c r="D7" s="10" t="s">
        <v>5</v>
      </c>
      <c r="E7" s="11" t="s">
        <v>42</v>
      </c>
      <c r="F7" s="10" t="s">
        <v>22</v>
      </c>
      <c r="G7" s="35" t="s">
        <v>176</v>
      </c>
      <c r="H7" s="10" t="s">
        <v>61</v>
      </c>
      <c r="I7" s="17" t="s">
        <v>68</v>
      </c>
      <c r="J7" s="10">
        <v>26.2399</v>
      </c>
      <c r="K7" s="9" t="s">
        <v>46</v>
      </c>
      <c r="L7" s="10" t="s">
        <v>69</v>
      </c>
      <c r="M7" s="10" t="s">
        <v>70</v>
      </c>
      <c r="N7" s="10" t="s">
        <v>49</v>
      </c>
      <c r="O7" s="10" t="s">
        <v>71</v>
      </c>
    </row>
    <row r="8" s="1" customFormat="1" ht="99" customHeight="1" spans="1:15">
      <c r="A8" s="10" t="s">
        <v>40</v>
      </c>
      <c r="B8" s="10" t="s">
        <v>22</v>
      </c>
      <c r="C8" s="35" t="s">
        <v>177</v>
      </c>
      <c r="D8" s="10" t="s">
        <v>5</v>
      </c>
      <c r="E8" s="10" t="s">
        <v>42</v>
      </c>
      <c r="F8" s="10" t="s">
        <v>22</v>
      </c>
      <c r="G8" s="34" t="s">
        <v>178</v>
      </c>
      <c r="H8" s="10" t="s">
        <v>179</v>
      </c>
      <c r="I8" s="35" t="s">
        <v>180</v>
      </c>
      <c r="J8" s="10">
        <v>10</v>
      </c>
      <c r="K8" s="9" t="s">
        <v>46</v>
      </c>
      <c r="L8" s="35" t="s">
        <v>181</v>
      </c>
      <c r="M8" s="35" t="s">
        <v>182</v>
      </c>
      <c r="N8" s="10" t="s">
        <v>49</v>
      </c>
      <c r="O8" s="10" t="s">
        <v>183</v>
      </c>
    </row>
    <row r="9" s="1" customFormat="1" ht="204" customHeight="1" spans="1:15">
      <c r="A9" s="10" t="s">
        <v>40</v>
      </c>
      <c r="B9" s="10" t="s">
        <v>22</v>
      </c>
      <c r="C9" s="35" t="s">
        <v>184</v>
      </c>
      <c r="D9" s="10" t="s">
        <v>5</v>
      </c>
      <c r="E9" s="10" t="s">
        <v>42</v>
      </c>
      <c r="F9" s="10" t="s">
        <v>22</v>
      </c>
      <c r="G9" s="35" t="s">
        <v>165</v>
      </c>
      <c r="H9" s="10" t="s">
        <v>73</v>
      </c>
      <c r="I9" s="10" t="s">
        <v>74</v>
      </c>
      <c r="J9" s="10">
        <v>19.089791</v>
      </c>
      <c r="K9" s="9" t="s">
        <v>46</v>
      </c>
      <c r="L9" s="35" t="s">
        <v>75</v>
      </c>
      <c r="M9" s="10" t="s">
        <v>76</v>
      </c>
      <c r="N9" s="10" t="s">
        <v>49</v>
      </c>
      <c r="O9" s="10" t="s">
        <v>77</v>
      </c>
    </row>
    <row r="10" s="1" customFormat="1" ht="144" spans="1:15">
      <c r="A10" s="9" t="s">
        <v>40</v>
      </c>
      <c r="B10" s="9" t="s">
        <v>22</v>
      </c>
      <c r="C10" s="34" t="s">
        <v>185</v>
      </c>
      <c r="D10" s="9" t="s">
        <v>9</v>
      </c>
      <c r="E10" s="9" t="s">
        <v>42</v>
      </c>
      <c r="F10" s="9" t="s">
        <v>22</v>
      </c>
      <c r="G10" s="34" t="s">
        <v>186</v>
      </c>
      <c r="H10" s="9" t="s">
        <v>80</v>
      </c>
      <c r="I10" s="9" t="s">
        <v>187</v>
      </c>
      <c r="J10" s="9">
        <v>30</v>
      </c>
      <c r="K10" s="9" t="s">
        <v>46</v>
      </c>
      <c r="L10" s="9" t="s">
        <v>82</v>
      </c>
      <c r="M10" s="9" t="s">
        <v>83</v>
      </c>
      <c r="N10" s="9" t="s">
        <v>49</v>
      </c>
      <c r="O10" s="9" t="s">
        <v>84</v>
      </c>
    </row>
    <row r="11" s="1" customFormat="1" ht="129" customHeight="1" spans="1:15">
      <c r="A11" s="9" t="s">
        <v>40</v>
      </c>
      <c r="B11" s="9" t="s">
        <v>22</v>
      </c>
      <c r="C11" s="34" t="s">
        <v>188</v>
      </c>
      <c r="D11" s="9" t="s">
        <v>6</v>
      </c>
      <c r="E11" s="9" t="s">
        <v>42</v>
      </c>
      <c r="F11" s="9" t="s">
        <v>22</v>
      </c>
      <c r="G11" s="34" t="s">
        <v>186</v>
      </c>
      <c r="H11" s="9" t="s">
        <v>80</v>
      </c>
      <c r="I11" s="9" t="s">
        <v>189</v>
      </c>
      <c r="J11" s="9">
        <v>1</v>
      </c>
      <c r="K11" s="9" t="s">
        <v>46</v>
      </c>
      <c r="L11" s="9" t="s">
        <v>87</v>
      </c>
      <c r="M11" s="9" t="s">
        <v>88</v>
      </c>
      <c r="N11" s="9" t="s">
        <v>49</v>
      </c>
      <c r="O11" s="9" t="s">
        <v>89</v>
      </c>
    </row>
    <row r="12" s="1" customFormat="1" ht="147" customHeight="1" spans="1:15">
      <c r="A12" s="9" t="s">
        <v>40</v>
      </c>
      <c r="B12" s="9" t="s">
        <v>22</v>
      </c>
      <c r="C12" s="34" t="s">
        <v>190</v>
      </c>
      <c r="D12" s="9" t="s">
        <v>9</v>
      </c>
      <c r="E12" s="9" t="s">
        <v>42</v>
      </c>
      <c r="F12" s="9" t="s">
        <v>22</v>
      </c>
      <c r="G12" s="34" t="s">
        <v>186</v>
      </c>
      <c r="H12" s="9" t="s">
        <v>80</v>
      </c>
      <c r="I12" s="18" t="s">
        <v>91</v>
      </c>
      <c r="J12" s="9">
        <v>4.8</v>
      </c>
      <c r="K12" s="9" t="s">
        <v>46</v>
      </c>
      <c r="L12" s="9" t="s">
        <v>92</v>
      </c>
      <c r="M12" s="9" t="s">
        <v>93</v>
      </c>
      <c r="N12" s="9" t="s">
        <v>49</v>
      </c>
      <c r="O12" s="9" t="s">
        <v>94</v>
      </c>
    </row>
    <row r="13" s="1" customFormat="1" ht="104" customHeight="1" spans="1:15">
      <c r="A13" s="9" t="s">
        <v>40</v>
      </c>
      <c r="B13" s="9" t="s">
        <v>22</v>
      </c>
      <c r="C13" s="34" t="s">
        <v>191</v>
      </c>
      <c r="D13" s="9" t="s">
        <v>6</v>
      </c>
      <c r="E13" s="9" t="s">
        <v>42</v>
      </c>
      <c r="F13" s="9" t="s">
        <v>22</v>
      </c>
      <c r="G13" s="12">
        <v>43891</v>
      </c>
      <c r="H13" s="10" t="s">
        <v>105</v>
      </c>
      <c r="I13" s="9" t="s">
        <v>192</v>
      </c>
      <c r="J13" s="9">
        <v>10</v>
      </c>
      <c r="K13" s="9" t="s">
        <v>46</v>
      </c>
      <c r="L13" s="9" t="s">
        <v>107</v>
      </c>
      <c r="M13" s="10" t="s">
        <v>108</v>
      </c>
      <c r="N13" s="9" t="s">
        <v>49</v>
      </c>
      <c r="O13" s="9" t="s">
        <v>108</v>
      </c>
    </row>
    <row r="14" s="1" customFormat="1" ht="96" customHeight="1" spans="1:15">
      <c r="A14" s="9" t="s">
        <v>40</v>
      </c>
      <c r="B14" s="9" t="s">
        <v>22</v>
      </c>
      <c r="C14" s="9" t="s">
        <v>193</v>
      </c>
      <c r="D14" s="11" t="s">
        <v>16</v>
      </c>
      <c r="E14" s="11" t="s">
        <v>42</v>
      </c>
      <c r="F14" s="9" t="s">
        <v>194</v>
      </c>
      <c r="G14" s="34" t="s">
        <v>165</v>
      </c>
      <c r="H14" s="9" t="s">
        <v>80</v>
      </c>
      <c r="I14" s="9" t="s">
        <v>195</v>
      </c>
      <c r="J14" s="11">
        <v>25</v>
      </c>
      <c r="K14" s="9" t="s">
        <v>196</v>
      </c>
      <c r="L14" s="9" t="s">
        <v>197</v>
      </c>
      <c r="M14" s="9" t="s">
        <v>138</v>
      </c>
      <c r="N14" s="11" t="s">
        <v>49</v>
      </c>
      <c r="O14" s="9" t="s">
        <v>139</v>
      </c>
    </row>
    <row r="15" ht="29" customHeight="1" spans="1:15">
      <c r="A15" s="13" t="s">
        <v>161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autoFilter ref="A3:O15">
    <extLst/>
  </autoFilter>
  <mergeCells count="2">
    <mergeCell ref="A2:O2"/>
    <mergeCell ref="A15:O15"/>
  </mergeCells>
  <pageMargins left="0.511805555555556" right="0.354166666666667" top="1" bottom="1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2019年汇总表</vt:lpstr>
      <vt:lpstr>2020年汇总表 </vt:lpstr>
      <vt:lpstr>2019年统计表</vt:lpstr>
      <vt:lpstr>2020年统计表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     </cp:lastModifiedBy>
  <dcterms:created xsi:type="dcterms:W3CDTF">2019-06-04T09:22:00Z</dcterms:created>
  <dcterms:modified xsi:type="dcterms:W3CDTF">2019-07-05T05:14:48Z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  <property fmtid="{D5CDD505-2E9C-101B-9397-08002B2CF9AE}" pid="3" name="KSORubyTemplateID">
    <vt:lpwstr>11</vt:lpwstr>
  </property>
</Properties>
</file>