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765" activeTab="4"/>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Y7" i="1"/>
  <c r="J392" i="13"/>
  <c r="J391"/>
  <c r="J390"/>
  <c r="J389"/>
  <c r="J388"/>
  <c r="J387"/>
  <c r="J386"/>
  <c r="J385"/>
  <c r="J384"/>
  <c r="J383"/>
  <c r="J382"/>
  <c r="J381"/>
  <c r="J380"/>
  <c r="J379"/>
  <c r="J345"/>
  <c r="J344"/>
  <c r="J343"/>
  <c r="J342"/>
  <c r="J341"/>
  <c r="J340"/>
  <c r="J339"/>
  <c r="J338"/>
  <c r="J337"/>
  <c r="J336"/>
  <c r="J335"/>
  <c r="J334"/>
  <c r="J333"/>
  <c r="J332"/>
  <c r="J331"/>
  <c r="J328"/>
  <c r="J326"/>
  <c r="J325"/>
  <c r="J324"/>
  <c r="J323"/>
  <c r="J319"/>
  <c r="J317"/>
  <c r="J315"/>
  <c r="J314"/>
  <c r="J313"/>
  <c r="J312"/>
  <c r="J311"/>
  <c r="J310"/>
  <c r="J309"/>
  <c r="J307"/>
  <c r="J306"/>
  <c r="J305"/>
  <c r="J304"/>
  <c r="J303"/>
  <c r="J302"/>
  <c r="J301"/>
  <c r="J300"/>
  <c r="J299"/>
  <c r="J298"/>
  <c r="J297"/>
  <c r="J295"/>
  <c r="J293"/>
  <c r="J291"/>
  <c r="J290"/>
  <c r="J289"/>
  <c r="J286"/>
  <c r="J285"/>
  <c r="J284"/>
  <c r="J283"/>
  <c r="J282"/>
  <c r="J281"/>
  <c r="J280"/>
  <c r="J279"/>
  <c r="J278"/>
  <c r="J277"/>
  <c r="J276"/>
  <c r="J275"/>
  <c r="J274"/>
  <c r="J273"/>
  <c r="J272"/>
  <c r="J271"/>
  <c r="J270"/>
  <c r="J269"/>
  <c r="J268"/>
  <c r="J267"/>
  <c r="J266"/>
  <c r="J265"/>
  <c r="J264"/>
  <c r="J263"/>
  <c r="J262"/>
  <c r="J261"/>
  <c r="J260"/>
  <c r="J259"/>
  <c r="J258"/>
  <c r="J257"/>
  <c r="J255"/>
  <c r="J254"/>
  <c r="J253"/>
  <c r="J252"/>
  <c r="J251"/>
  <c r="J250"/>
  <c r="J249"/>
  <c r="J248"/>
  <c r="J247"/>
  <c r="J246"/>
  <c r="J245"/>
  <c r="J244"/>
  <c r="J243"/>
  <c r="J242"/>
  <c r="J241"/>
  <c r="J240"/>
  <c r="J239"/>
  <c r="J238"/>
  <c r="J237"/>
  <c r="J236"/>
  <c r="J235"/>
  <c r="J234"/>
  <c r="J233"/>
  <c r="J232"/>
  <c r="J231"/>
  <c r="J230"/>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C50" i="6"/>
  <c r="C47"/>
  <c r="B9" i="1"/>
  <c r="B8"/>
  <c r="Z7"/>
  <c r="X7"/>
  <c r="W7"/>
  <c r="V7"/>
  <c r="U7"/>
  <c r="T7"/>
  <c r="S7"/>
  <c r="R7"/>
  <c r="Q7"/>
  <c r="P7"/>
  <c r="O7"/>
  <c r="N7"/>
  <c r="M7"/>
  <c r="L7"/>
  <c r="K7"/>
  <c r="J7"/>
  <c r="I7"/>
  <c r="H7"/>
  <c r="G7"/>
  <c r="F7"/>
  <c r="E7"/>
  <c r="D7"/>
  <c r="B7"/>
</calcChain>
</file>

<file path=xl/sharedStrings.xml><?xml version="1.0" encoding="utf-8"?>
<sst xmlns="http://schemas.openxmlformats.org/spreadsheetml/2006/main" count="5239" uniqueCount="877">
  <si>
    <t>2019年收支预算总表</t>
  </si>
  <si>
    <t>部门名称:新乡县教育体育局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</si>
  <si>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</si>
  <si>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</si>
  <si>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</si>
  <si>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</si>
  <si>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</si>
  <si>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</si>
  <si>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</si>
  <si>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</si>
  <si>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</si>
  <si>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</si>
  <si>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</si>
  <si>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</si>
  <si>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</si>
  <si>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</si>
  <si>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</si>
  <si>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</si>
  <si>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</si>
  <si>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</si>
  <si>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</si>
  <si>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</si>
  <si>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</si>
  <si>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</si>
  <si>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</si>
  <si>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</si>
  <si>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</si>
  <si>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</si>
  <si>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</si>
  <si>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</si>
  <si>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</si>
  <si>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</si>
  <si>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</si>
  <si>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</si>
  <si>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</si>
  <si>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</si>
  <si>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</si>
  <si>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</si>
  <si>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</si>
  <si>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</si>
  <si>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</si>
  <si>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</si>
  <si>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</si>
  <si>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</si>
  <si>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</si>
  <si>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</si>
  <si>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</si>
  <si>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</si>
  <si>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</si>
  <si>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</si>
  <si>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</si>
  <si>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</si>
  <si>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</si>
  <si>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</si>
  <si>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</si>
  <si>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</si>
  <si>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</si>
  <si>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</si>
  <si>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</si>
  <si>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</si>
  <si>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</si>
  <si>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</si>
  <si>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601</t>
  </si>
  <si>
    <t>新乡县教育体育局</t>
  </si>
  <si>
    <t>2019年部门支出总表</t>
  </si>
  <si>
    <t>科目编码</t>
  </si>
  <si>
    <t>科目名称</t>
  </si>
  <si>
    <t>基本支出</t>
  </si>
  <si>
    <t>项目支出</t>
  </si>
  <si>
    <t>类</t>
  </si>
  <si>
    <t>款</t>
  </si>
  <si>
    <t>项</t>
  </si>
  <si>
    <t>工资福利支出</t>
  </si>
  <si>
    <t>公用经费</t>
  </si>
  <si>
    <t>对个人和家庭的补助</t>
  </si>
  <si>
    <t>**</t>
  </si>
  <si>
    <t>205</t>
  </si>
  <si>
    <t>01</t>
  </si>
  <si>
    <t>行政运行</t>
  </si>
  <si>
    <t>02</t>
  </si>
  <si>
    <t>一般行政管理事务</t>
  </si>
  <si>
    <t>学前教育</t>
  </si>
  <si>
    <t>小学教育</t>
  </si>
  <si>
    <t>03</t>
  </si>
  <si>
    <t>初中教育</t>
  </si>
  <si>
    <t>04</t>
  </si>
  <si>
    <t>高中教育</t>
  </si>
  <si>
    <t>05</t>
  </si>
  <si>
    <t>高等教育</t>
  </si>
  <si>
    <t>99</t>
  </si>
  <si>
    <t>其他普通教育支出</t>
  </si>
  <si>
    <t>技校教育</t>
  </si>
  <si>
    <t>职业高中教育</t>
  </si>
  <si>
    <t>07</t>
  </si>
  <si>
    <t>特殊学校教育</t>
  </si>
  <si>
    <t>09</t>
  </si>
  <si>
    <t>农村中小学校舍建设</t>
  </si>
  <si>
    <t>农村中小学教学设施</t>
  </si>
  <si>
    <t>中等职业学校教学设施</t>
  </si>
  <si>
    <t>208</t>
  </si>
  <si>
    <t>归口管理的行政单位离退休</t>
  </si>
  <si>
    <t>事业单位离退休</t>
  </si>
  <si>
    <t>机关事业单位基本养老保险缴费支出</t>
  </si>
  <si>
    <t>08</t>
  </si>
  <si>
    <t>死亡抚恤</t>
  </si>
  <si>
    <t>其他社会保障和就业支出</t>
  </si>
  <si>
    <t>210</t>
  </si>
  <si>
    <t>11</t>
  </si>
  <si>
    <t>行政单位医疗</t>
  </si>
  <si>
    <t>事业单位医疗</t>
  </si>
  <si>
    <t>221</t>
  </si>
  <si>
    <t>住房公积金</t>
  </si>
  <si>
    <t>229</t>
  </si>
  <si>
    <t>60</t>
  </si>
  <si>
    <t>用于体育事业的彩票公益金支出</t>
  </si>
  <si>
    <t>用于教育事业的彩票公益金支出</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</si>
  <si>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</si>
  <si>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</si>
  <si>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</si>
  <si>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</si>
  <si>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</si>
  <si>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</si>
  <si>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</si>
  <si>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</si>
  <si>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</si>
  <si>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</si>
  <si>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</si>
  <si>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</si>
  <si>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</si>
  <si>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</si>
  <si>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</si>
  <si>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</si>
  <si>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</si>
  <si>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</si>
  <si>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</si>
  <si>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</si>
  <si>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</si>
  <si>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</si>
  <si>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</si>
  <si>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</si>
  <si>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</si>
  <si>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</si>
  <si>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</si>
  <si>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</si>
  <si>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</si>
  <si>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</si>
  <si>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</si>
  <si>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</si>
  <si>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</si>
  <si>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</si>
  <si>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</si>
  <si>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</si>
  <si>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</si>
  <si>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</si>
  <si>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</si>
  <si>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</si>
  <si>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</si>
  <si>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</si>
  <si>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</si>
  <si>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</si>
  <si>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</si>
  <si>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</si>
  <si>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</si>
  <si>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新乡县教育体育局小计</t>
  </si>
  <si>
    <t>601001</t>
  </si>
  <si>
    <t>2050101  行政运行</t>
  </si>
  <si>
    <t>2050102  一般行政管理事务</t>
  </si>
  <si>
    <t>2050201  学前教育</t>
  </si>
  <si>
    <t>2050202  小学教育</t>
  </si>
  <si>
    <t>2050203  初中教育</t>
  </si>
  <si>
    <t>2050204  高中教育</t>
  </si>
  <si>
    <t>2050205  高等教育</t>
  </si>
  <si>
    <t>2050304  职业高中教育</t>
  </si>
  <si>
    <t>2050901  农村中小学校舍建设</t>
  </si>
  <si>
    <t>2050902  农村中小学教学设施</t>
  </si>
  <si>
    <t>2080501  归口管理的行政单位离退休</t>
  </si>
  <si>
    <t>2080505  机关事业单位基本养老保险缴费支出</t>
  </si>
  <si>
    <t>2080801  死亡抚恤</t>
  </si>
  <si>
    <t>2089901  其他社会保障和就业支出</t>
  </si>
  <si>
    <t>2101101  行政单位医疗</t>
  </si>
  <si>
    <t>2101102  事业单位医疗</t>
  </si>
  <si>
    <t>2210201  住房公积金</t>
  </si>
  <si>
    <t>新乡县县直幼儿园小计</t>
  </si>
  <si>
    <t>601002</t>
  </si>
  <si>
    <t>新乡县县直幼儿园</t>
  </si>
  <si>
    <t>2080502  事业单位离退休</t>
  </si>
  <si>
    <t>新乡县合河乡中心学校小计</t>
  </si>
  <si>
    <t>601003</t>
  </si>
  <si>
    <t>新乡县合河乡中心学校</t>
  </si>
  <si>
    <t>新乡县大召营镇中心学校小计</t>
  </si>
  <si>
    <t>601004</t>
  </si>
  <si>
    <t>新乡县大召营镇中心学校</t>
  </si>
  <si>
    <t>新乡县翟坡镇中心学校小计</t>
  </si>
  <si>
    <t>601005</t>
  </si>
  <si>
    <t>新乡县翟坡镇中心学校</t>
  </si>
  <si>
    <t>新乡经济开发区中心学校小计</t>
  </si>
  <si>
    <t>601006</t>
  </si>
  <si>
    <t>新乡经济开发区中心学校</t>
  </si>
  <si>
    <t>新乡县小冀镇中心学校小计</t>
  </si>
  <si>
    <t>601007</t>
  </si>
  <si>
    <t>新乡县小冀镇中心学校</t>
  </si>
  <si>
    <t>新乡县七里营镇中心学校小计</t>
  </si>
  <si>
    <t>601008</t>
  </si>
  <si>
    <t>新乡县七里营镇中心学校</t>
  </si>
  <si>
    <t>新乡县朗公庙镇中心学校小计</t>
  </si>
  <si>
    <t>601009</t>
  </si>
  <si>
    <t>新乡县朗公庙镇中心学校</t>
  </si>
  <si>
    <t>新乡县古固寨镇中心学校小计</t>
  </si>
  <si>
    <t>601010</t>
  </si>
  <si>
    <t>新乡县古固寨镇中心学校</t>
  </si>
  <si>
    <t>新乡县合河中学小计</t>
  </si>
  <si>
    <t>601011</t>
  </si>
  <si>
    <t>新乡县合河中学</t>
  </si>
  <si>
    <t>新乡县大召营中学小计</t>
  </si>
  <si>
    <t>601012</t>
  </si>
  <si>
    <t>新乡县大召营中学</t>
  </si>
  <si>
    <t>新乡县翟坡中学小计</t>
  </si>
  <si>
    <t>601013</t>
  </si>
  <si>
    <t>新乡县翟坡中学</t>
  </si>
  <si>
    <t>新乡县七里营镇实验初级中学小计</t>
  </si>
  <si>
    <t>601014</t>
  </si>
  <si>
    <t>新乡县七里营镇实验初级中学</t>
  </si>
  <si>
    <t>新乡县朗公庙中学小计</t>
  </si>
  <si>
    <t>601015</t>
  </si>
  <si>
    <t>新乡县朗公庙中学</t>
  </si>
  <si>
    <t>新乡县第一中学小计</t>
  </si>
  <si>
    <t>601016</t>
  </si>
  <si>
    <t>新乡县第一中学</t>
  </si>
  <si>
    <t>新乡县高级中学小计</t>
  </si>
  <si>
    <t>601017</t>
  </si>
  <si>
    <t>新乡县高级中学</t>
  </si>
  <si>
    <t>新乡县刘庄学校小计</t>
  </si>
  <si>
    <t>601018</t>
  </si>
  <si>
    <t>新乡县刘庄学校</t>
  </si>
  <si>
    <t>新乡县技工学校小计</t>
  </si>
  <si>
    <t>601019</t>
  </si>
  <si>
    <t>新乡县技工学校</t>
  </si>
  <si>
    <t>2050303  技校教育</t>
  </si>
  <si>
    <t>新乡县职业教育中心小计</t>
  </si>
  <si>
    <t>601020</t>
  </si>
  <si>
    <t>新乡县职业教育中心</t>
  </si>
  <si>
    <t>2050905  中等职业学校教学设施</t>
  </si>
  <si>
    <t>新乡县特殊教育学校小计</t>
  </si>
  <si>
    <t>601021</t>
  </si>
  <si>
    <t>新乡县特殊教育学校</t>
  </si>
  <si>
    <t>2050701  特殊学校教育</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</si>
  <si>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</si>
  <si>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</si>
  <si>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</si>
  <si>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</si>
  <si>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</si>
  <si>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</si>
  <si>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</si>
  <si>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</si>
  <si>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</si>
  <si>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</si>
  <si>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</si>
  <si>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</si>
  <si>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</si>
  <si>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</si>
  <si>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</si>
  <si>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</si>
  <si>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</si>
  <si>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</si>
  <si>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</si>
  <si>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</si>
  <si>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</si>
  <si>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</si>
  <si>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</si>
  <si>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</si>
  <si>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</si>
  <si>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</si>
  <si>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</si>
  <si>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</si>
  <si>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</si>
  <si>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</si>
  <si>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</si>
  <si>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</si>
  <si>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</si>
  <si>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</si>
  <si>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</si>
  <si>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</si>
  <si>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</si>
  <si>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</si>
  <si>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</si>
  <si>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</si>
  <si>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</si>
  <si>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</si>
  <si>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</si>
  <si>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</si>
  <si>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</si>
  <si>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</si>
  <si>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</si>
  <si>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</si>
  <si>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</si>
  <si>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</si>
  <si>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</si>
  <si>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</si>
  <si>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</si>
  <si>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局正常办公运转，中招体育、实验考试工作</t>
  </si>
  <si>
    <t>满足工作需要，保证机关正常运转</t>
  </si>
  <si>
    <t>教育督导、责任区专项经费</t>
  </si>
  <si>
    <t>做好市政府对县级人民政府及有关职能部门履行教育工作职责情况进行综合性督导评估即督政工作的配合对接工作。②督学工作：一是对辖区内义务教育学校办学标准建设情况（暨标准化学校）进行综合性督导评估；二是对督学责任区挂牌学校进行综合性督导检查；三是对所辖中小学及幼儿园规范办学（园）行为和校园安全长效机制等进行专项督导检查。</t>
  </si>
  <si>
    <t>1.贯彻落实督学责任区制度，督促和引导普通中小学校及幼儿园贯彻执行教育法律、法规、规章和国家教育方针政策，规范办学（园）行为，提高教育教学质量，促进学校及幼儿园规范化建设；2.完成督学挂牌学校的随机督导检查任务，不断改善办学条件，提升办学品位和学校知名度，促进教育教学质量提高，招生形势良好，取得明显的社会效益和经济效益。</t>
  </si>
  <si>
    <t>支持学前教育发展</t>
  </si>
  <si>
    <t>七里营镇新庄学校附属幼儿园综合楼、朗公庙镇马头王学校附属幼儿园综合楼、围墙、大门和门岗建设</t>
  </si>
  <si>
    <t>建成后可新增班级12个，新增360个学位。</t>
  </si>
  <si>
    <t>县直幼儿园配套设施建设资金</t>
  </si>
  <si>
    <t>外网工程、低压配电柜等</t>
  </si>
  <si>
    <t>学前教育资助安排县级配套资金</t>
  </si>
  <si>
    <t>开展2019年度学前教育资助工作</t>
  </si>
  <si>
    <t>减轻建档立卡贫困幼儿和一般贫困幼儿生活负担、贫困家庭感受到政府对他们的关怀，幸福指数有效提高。</t>
  </si>
  <si>
    <t>建档立卡幼儿园保教费</t>
  </si>
  <si>
    <t>开展2019年度学前教育建档立卡幼儿资助工作</t>
  </si>
  <si>
    <t>减轻建档立卡贫困幼儿生活负担、贫困家庭感受到政府对他们的关怀，幸福指数有效提高。</t>
  </si>
  <si>
    <t>农村中小学教师周转宿舍建设县配套</t>
  </si>
  <si>
    <t>小冀镇中心学校（京华社区小学）113.05万元，新乡经济开发区中心学校（王屯学校）78.65万元</t>
  </si>
  <si>
    <t>加强农村中小学教师队伍建设，改善农村学校教师住宿条件，促进义务教育均衡发展。</t>
  </si>
  <si>
    <t>免费教科书小学</t>
  </si>
  <si>
    <t>对义务教育阶段学生免费提供国家课程教科书和地方课程教材。</t>
  </si>
  <si>
    <t>巩固提高义务教育保障水平，保证适龄学生接受义务教育。</t>
  </si>
  <si>
    <t>校舍维修长效机制县级配套资金</t>
  </si>
  <si>
    <t>学校校舍建设</t>
  </si>
  <si>
    <t>改善办学条件，扩大教育资源，加快教育基础设施建设，促进教育事业的发展</t>
  </si>
  <si>
    <t>翟坡第一中心小学寄宿制学校设备设施资金</t>
  </si>
  <si>
    <t>2019年秋季翟坡镇第一中心小学恢复为寄宿制学校，招收住校学生，需要增添购置相应生活 设施设备。</t>
  </si>
  <si>
    <t>完成翟坡镇第一中心小学寄宿制改建任务，提升办学条件，补齐硬件不足，确保2019年秋季开学起满足招收寄宿学生学习生活需求。解决留守儿童和有实际住校就读学生需求，减轻学生家长负担。</t>
  </si>
  <si>
    <t>原民办教师养老补贴包干县级配套资金</t>
  </si>
  <si>
    <t>县政府发放的用于对原民办教师的养老补贴</t>
  </si>
  <si>
    <t>实施项目在预算年度内能够做好原民办教师养老补贴发放工作。</t>
  </si>
  <si>
    <t>校舍维修资金4%转移支付资金小学</t>
  </si>
  <si>
    <t>特岗教师招聘工作经费</t>
  </si>
  <si>
    <t>招聘2019年农村义务教育阶段特设岗位教师</t>
  </si>
  <si>
    <t>根据上级部门安排，按时完成当年度招聘计划，并于9月开学前分配到岗。</t>
  </si>
  <si>
    <t>教师培训费-小学教育</t>
  </si>
  <si>
    <t>完成年度教师队伍建设任务；开展校长及管理干部、从事教学研究的教师、信息教师、班主任教师培训，学习教育教学改革的先进经验和做法，提升新乡县教育系统小学各学校教育教学、管理及教研水平。</t>
  </si>
  <si>
    <t>完成年度小学教师综合素质的提高</t>
  </si>
  <si>
    <t>义务教育阶段学校教师特设岗位计划</t>
  </si>
  <si>
    <t>2019年全部在岗特岗教师工资</t>
  </si>
  <si>
    <t>按时足额发放特岗教师工资</t>
  </si>
  <si>
    <t>原民办教师养老补贴</t>
  </si>
  <si>
    <t>用于对原民办教师的养老补贴发放</t>
  </si>
  <si>
    <t>一补资金小学</t>
  </si>
  <si>
    <t>对农村义务教育家庭经济困难寄宿生给予生活费补助，补助面为农村义务教育阶段寄宿生的27%，补助标准为小学1000元/生.年。</t>
  </si>
  <si>
    <t>完善资助体系，扩大义务教育阶段困难寄宿生资助比例。</t>
  </si>
  <si>
    <t>校舍维修小学</t>
  </si>
  <si>
    <t>大召营镇大召营学校教学楼400万元，七里营镇李台学校综合楼185.8万元</t>
  </si>
  <si>
    <t>义务教育建档立卡营养改善计划</t>
  </si>
  <si>
    <t>对义务教育建档立卡家庭学生给予补助，补助标准为初中800元/生.年。</t>
  </si>
  <si>
    <t>确保全县义务教育符合条件的学生全部受助。</t>
  </si>
  <si>
    <t>教育教学业务工作经费</t>
  </si>
  <si>
    <t>开展教学常规管理检查、课改擂台赛、教研员培训、优质课评比等活动。</t>
  </si>
  <si>
    <t>提升各中小学校管理水平、促进教师课改意识和水平、提升教研员教研能力、提高课堂教学质量。</t>
  </si>
  <si>
    <t>特岗教师各项保险经费</t>
  </si>
  <si>
    <t>2019年全部在岗特岗教师各项保险经费</t>
  </si>
  <si>
    <t>根据县财政安排，完成特岗教师各项保险发放</t>
  </si>
  <si>
    <t>教师节活动专项经费</t>
  </si>
  <si>
    <t>对全县名校长、名师、模范教师进行表彰；教师节书画展览；教育宣传一条街活动。</t>
  </si>
  <si>
    <t>表彰先进，进一步提高教育教学质量</t>
  </si>
  <si>
    <t>义务教育公用经费小学</t>
  </si>
  <si>
    <t>统一城乡义务教育“两免一补”政策，为县属民办义务教育学生免除学杂费。</t>
  </si>
  <si>
    <t>民办教育严格落实义务教育免杂费政策，让就读学生充分享受义务教育的基本公共服务。切实落实“民办学校学生免除学杂费标准按照省确定的生均公用经费基准定额执行”这项政策。</t>
  </si>
  <si>
    <t>教师培训费-初中教育</t>
  </si>
  <si>
    <t>完成年度教师队伍建设任务；开展校长及管理干部、从事教学研究的教师、信息教师、班主任教师培训，学习教育教学改革的先进经验和做法，提升新乡县教育系统初中各学校教育教学、管理及教研水平。</t>
  </si>
  <si>
    <t>完成年度初中教师综合素质的提高</t>
  </si>
  <si>
    <t>一补资金初中县级配套</t>
  </si>
  <si>
    <t>对农村义务教育家庭经济困难寄宿生给予生活费补助，补助面为农村义务教育阶段寄宿生的27%，补助标准为初中1250元/生.年。</t>
  </si>
  <si>
    <t>中招体育考试设备租赁费</t>
  </si>
  <si>
    <t>4月份，组织实施中招体育考试。</t>
  </si>
  <si>
    <t>加强中学生体育锻炼、提高中学生身体素质.</t>
  </si>
  <si>
    <t>一补资金初中</t>
  </si>
  <si>
    <t>农村中小学教师周转宿舍建设工程</t>
  </si>
  <si>
    <t>合河中学教师周转宿舍92.95万元，朗公庙镇赵堤中学教师周转宿舍107.25万元</t>
  </si>
  <si>
    <t>免费教科书初中</t>
  </si>
  <si>
    <t>义务教育公用经费初中</t>
  </si>
  <si>
    <t>中招考试工作经费</t>
  </si>
  <si>
    <t>中招考试 ：预计2019年全县参加中招考试考生4220人，安排考场141场，监考、巡视等涉考工作人员约610人。</t>
  </si>
  <si>
    <t>围绕县教体局发展总目标和河南省招生考试改革实施方案，进一步解放思想，开拓创新，锐意进取，夯实工作基础，优化工作机制，创新工作方式，改善工作作风，不断提升管理和服务水平，着力构建“文明和谐、争创一流”的招生考试新格局，确保实现在全省招生考试系统工作一流、稳居前列的奋斗目标。</t>
  </si>
  <si>
    <t>普通高中建档立卡县级配套资金</t>
  </si>
  <si>
    <t>通过资助，切实减轻我县贫困高中学生家庭经济负担，避免学生因贫困而失学。</t>
  </si>
  <si>
    <t>普通高中免学费和住宿费</t>
  </si>
  <si>
    <t>通过免学费和免住宿费，切实减轻我县贫困高中学生家庭经济负担，避免学生因贫困而失学。</t>
  </si>
  <si>
    <t>普通高中助学补助</t>
  </si>
  <si>
    <t>通过高中助学金的发放，切实减轻我县贫困高中学生家庭经济负担，避免学生因贫困而失学。</t>
  </si>
  <si>
    <t>普通高中助学补助县级配套资金</t>
  </si>
  <si>
    <t>高招考试工作经费</t>
  </si>
  <si>
    <t>高招考试 ：预计2019年全县参加高招考试考生2600人，安排考场97场，监考、巡视等涉考工作人员约800人，约需经费43.43万。</t>
  </si>
  <si>
    <t>生源地贷款风险补偿金配套资金</t>
  </si>
  <si>
    <t>该项目资金，主要用于生源地信用助学贷款工作。</t>
  </si>
  <si>
    <t>保障生源地贷款学生贴息及风险补偿金落实。</t>
  </si>
  <si>
    <t>中等职业教育国家助学金县级配套</t>
  </si>
  <si>
    <t>本项目设定目的是通过向涉农专业学生和贫困家庭学生等发放中职国家助学金，提高中职学校办学竞争力，避免学生因贫困而失学。资助对象是具有中等职业学校全日制正式学籍的一、二年级在校涉农专业学生和非涉农专业家庭经济困难学生。</t>
  </si>
  <si>
    <t>在实施中职国家助学金的过程中，中等职业学校招生情况得到改善，贫困学生失学率得到降低。家长及学生对国家中职政策满意度得到提高，超过99%。</t>
  </si>
  <si>
    <t>中等职业教育国家助学金</t>
  </si>
  <si>
    <t>教育工程建设专项资金</t>
  </si>
  <si>
    <t>2018年上级、本级存量收回需安排教育工程建设资金1265万元，其中：学前教育210万元、小学教育894万元、初中教育161万元。</t>
  </si>
  <si>
    <t>教育设备采购质保金（义务教育均衡创建）</t>
  </si>
  <si>
    <t>均衡县创建教育设备采购质保金</t>
  </si>
  <si>
    <t>完成均衡县创建教育设备采购质保金支付。</t>
  </si>
  <si>
    <t>高考标准化考场建设资金</t>
  </si>
  <si>
    <t>县一中考点、清华园考点：线路改造，指纹仪、屏蔽器、探测器等设备购买，摄像头、编码器、服务器等设备维修、更新，约需经费25万。</t>
  </si>
  <si>
    <t>使监考更加规范，巡考更加高效，考生违纪、违规、作弊现象大幅下降。</t>
  </si>
  <si>
    <t>小冀镇京华社区中学运动场建设资金</t>
  </si>
  <si>
    <t>小冀镇京华社区中学的运动场，需要更新面层，保障学校的正常运转，确保全校师生体育运动的安全。</t>
  </si>
  <si>
    <t>保障师生体育活动顺利进行，确保师生人身安全。</t>
  </si>
  <si>
    <t>学生取暖费</t>
  </si>
  <si>
    <t>冬季教室采暖支出</t>
  </si>
  <si>
    <t>保证学生的冬季供暖，使学生、家长满意度达到100%</t>
  </si>
  <si>
    <t>学校维持运转支出</t>
  </si>
  <si>
    <t>改善及优化办学条件，更新陈旧设备，维持正常办公及日常教学的顺利进行</t>
  </si>
  <si>
    <t>2019年5所小学全年经费的明细支出费用。</t>
  </si>
  <si>
    <t>维持保障5所学校正常运转。</t>
  </si>
  <si>
    <t>2019年5所小学冬季取暖费用。</t>
  </si>
  <si>
    <t>保证5所小学冬季供暖，使学生、家长满意度达到100%。</t>
  </si>
  <si>
    <t>保证学生的冬季供暖，使学生、家长满意度达到100%。</t>
  </si>
  <si>
    <t>改善及优化办学条件，更新陈旧设备，维持正常办公及日常教学的顺利进行。</t>
  </si>
  <si>
    <t>改善及优化办学条件，更新陈旧设备，维持正常办公及日常教学的顺利开展。</t>
  </si>
  <si>
    <t>义务教育公用经费小学取暖费</t>
  </si>
  <si>
    <t>义务教育公用经费中学取暖费</t>
  </si>
  <si>
    <t>义务教育公用经费中学</t>
  </si>
  <si>
    <t>义务教育公用经费小学学生取暖费</t>
  </si>
  <si>
    <t>义务教育公用经费中学学生取暖费</t>
  </si>
  <si>
    <t>小学-学生取暖费</t>
  </si>
  <si>
    <t>小学学生取暖费标准为30元/生.年,主要用于与学生冬季取暖相关费用支出.</t>
  </si>
  <si>
    <t>完善和保证学生冬季取暖需要，支付与学生冬季取暖相关的空调采购及电费支出.</t>
  </si>
  <si>
    <t>小学-义务教育公用经费</t>
  </si>
  <si>
    <t>小学义务教育公用经费主要用于学校日常商品服务、学校资本性支出。</t>
  </si>
  <si>
    <t>用于学校日常商品服务类、购置资产类项目正常支出，保证学校教育教学活动、项目类活动正常进行。</t>
  </si>
  <si>
    <t>初中-学生取暖费</t>
  </si>
  <si>
    <t>初中学生取暖费标准为30元/生.年,主要用于与学生冬季取暖相关费用支出.</t>
  </si>
  <si>
    <t>初中-义务教育公用经费</t>
  </si>
  <si>
    <t>初中义务教育公用经费主要用于学校日常商品服务、学校资本性支出。</t>
  </si>
  <si>
    <t>用于学校日常商品服务类、购置资产类项目正常支出，保证学校教育教学活动、项目类活动正
常进行。</t>
  </si>
  <si>
    <t>义务教育公用经费小学30%</t>
  </si>
  <si>
    <t>主要安排学生用课桌凳维修、学校围墙维修、车棚修建、下水道修建、房顶维修、窗帘安装等项目，主要用于改善学校办公条件，确保我校教育工作各项业务顺利进行。</t>
  </si>
  <si>
    <t>搞好标准化学校建设，提升配套设施，促进教育教学更好的发展。</t>
  </si>
  <si>
    <t>义务教育公用经费小学70%</t>
  </si>
  <si>
    <t>安排办公设备购置，维护学校正常运转。</t>
  </si>
  <si>
    <t>维持学校正常运转，保证正常教育教学顺利进行。</t>
  </si>
  <si>
    <t>2019年冬季16所学校的采暖费用，采暖面积共计约 xxx平方米，采暖时间从2019年11月15日至2020年3月15日。各校取暖方式以空调为主，部分有暖气片辅助采暖，本年度采暖费共计10.038万元。</t>
  </si>
  <si>
    <t>产出指标：保证16所校区xxx平方米的冬季采暖。                                          效益指标：供热温度达到18度。                                                        服务对象满意程度指标：学生、家长满意度达到100%。</t>
  </si>
  <si>
    <t>2019年冬季学校教学楼、办公楼、宿舍采暖面积共计约 1338平方米，采暖时间从2019年11月15日至2020年3月15日。取暖方式以空调为主，本年度采暖费共计1.329万元。</t>
  </si>
  <si>
    <t>产出指标：保证学校1338平方米的冬季采暖。                                           效益指标：供热温度达到18度。                                                        服务对象满意程度指标：学生、家长满意度达到100%。</t>
  </si>
  <si>
    <t>义务教育公用经费初中30%</t>
  </si>
  <si>
    <t>正常改善办学条件支出，主要安排有硬化校园地面、校园文化建设等。</t>
  </si>
  <si>
    <t>义务教育公用经费初中70%</t>
  </si>
  <si>
    <t>安排教学用办公设备购置。</t>
  </si>
  <si>
    <t>小学生均公用经费70%部分</t>
  </si>
  <si>
    <t>维持保障学校正常运转的支出</t>
  </si>
  <si>
    <t>维持学校正常运转，保证正常的教育教学秩序</t>
  </si>
  <si>
    <t>小学生均公用经费30%部分</t>
  </si>
  <si>
    <t>改善办学条件，扩大学生活动空间并美化校园，提升基础设施配套条件</t>
  </si>
  <si>
    <t>搞好标准化建设，提升配套设施，促进教育教学更好的发展</t>
  </si>
  <si>
    <t>小学取暖费</t>
  </si>
  <si>
    <t>改善办学条件，保证正常的教育教学秩序</t>
  </si>
  <si>
    <t>初中生均公用经费70%部分</t>
  </si>
  <si>
    <t>初中取暖费</t>
  </si>
  <si>
    <t>初中生均公用经费30%部分</t>
  </si>
  <si>
    <t>维持正常办公及日常教学的顺利进行</t>
  </si>
  <si>
    <t>义务教育公用经费，学生取暖费</t>
  </si>
  <si>
    <t>义务教育公用经费学生取暖费</t>
  </si>
  <si>
    <t>2019年学生冬季取暖费</t>
  </si>
  <si>
    <t>保证学校供暖正常运转的支出，学生、家长满意</t>
  </si>
  <si>
    <t>保证学校正常运转的支出</t>
  </si>
  <si>
    <t>保证学校正常运转的支出，支出期限为2019年1月---12月</t>
  </si>
  <si>
    <t>学校正常的改善办学条件支出</t>
  </si>
  <si>
    <t>搞好标准化学校建设，传承新乡县翟坡中学校园文化，促进新乡县翟坡中学更好发展。</t>
  </si>
  <si>
    <t>义务教育初中学生取暖费</t>
  </si>
  <si>
    <t>新乡县翟坡中学2019年全体学生冬季取暖经费。</t>
  </si>
  <si>
    <t>保证全体学生的冬季供暖与教育教学的正常进行，使学生家长达到满意。</t>
  </si>
  <si>
    <t>初中学生取暖费标准为30元/生.年，主要用于与学生冬季取暖相关费用支出。</t>
  </si>
  <si>
    <t>完善和保证学生冬季取暖需要，支付与学生冬季取暖相关的空调采购及电费支出。</t>
  </si>
  <si>
    <t>2019年冬季采暖面积约为2400平方米，采暖时间从2019年11月15日至2020年3月15日。本季度热费为1.728万元。</t>
  </si>
  <si>
    <t>产出指标：保证校区2400平方米的冬季采暖。                                            效益指标：供热温度达到18度。                                                        服务对象满意程度指标：学生、家长满意度达到100%。</t>
  </si>
  <si>
    <t>学校正常运转支出</t>
  </si>
  <si>
    <t>维持正常办公及日常教学的顺利进行。</t>
  </si>
  <si>
    <t>安排教学楼、地面维修维护，采购学生用课桌凳200套，绿化维护。</t>
  </si>
  <si>
    <t>通过教学楼维护，采购课桌凳，确保我校教育工作各项业务顺利进行。</t>
  </si>
  <si>
    <t>运动场主席台、看台建设</t>
  </si>
  <si>
    <t>为了响应国家要求加快推进学校体育场馆向社会开放的力度，不断深化学校体育供给侧改革，推进全民健身工作，需修建运动场主席台及看台项目。</t>
  </si>
  <si>
    <t>该项目实施后能全面提升学校体育教育质量，满足完善体育训练和举办大型体育竞赛的需求，从而大力提升教学成绩。</t>
  </si>
  <si>
    <t>事业单位出租、出借收入</t>
  </si>
  <si>
    <t>保证学校正常运转的支出，支出期限为2019年1月-12月。</t>
  </si>
  <si>
    <t>维持学校正常运转，保证正常的教育教学秩序。</t>
  </si>
  <si>
    <t>学生公寓融资还本付息及租地款</t>
  </si>
  <si>
    <t>新校区建设于2007年3月开始，在县政府规划和协调下，租赁王屯、李台、杨屯三村土地316.7405亩；经县政府同意新校区建设学生公寓实行社会化管理模式，按照双赢方针，谁投资谁受益原则面向社会融资。</t>
  </si>
  <si>
    <t>解决学校占地面积316.7405亩，为愿意接受教育的学生创造了更好的就学条件；解决学生生活、就寝问题，学生公寓面积达到29225平方米。</t>
  </si>
  <si>
    <t>校园局域网建设及配备微机室设备</t>
  </si>
  <si>
    <t>该项目主要组建校园局域网和为每名教师配备电脑；为满足计算机教学及水平测试需配备两个微机室设备。</t>
  </si>
  <si>
    <t>校园局域网实施后可以更方便教师备课教研，实现全校教学资源共享；微机室配备后能全面提升学校的信息化水平，满足计算机教学及计算机学业水平测试。</t>
  </si>
  <si>
    <t>校园地面硬化</t>
  </si>
  <si>
    <t>校园内路面年久失修，坑洼不平，需要统一整体整治改造。</t>
  </si>
  <si>
    <t>改善办学条件，扩大学生活动空间并美化校园，促进高中教育发展。</t>
  </si>
  <si>
    <t>职教中心专项经费</t>
  </si>
  <si>
    <t>保证学校正常运转的支出。</t>
  </si>
  <si>
    <t>中职免学费县级配套资金</t>
  </si>
  <si>
    <t>按照相关政策我校学生已免除学费，为保证学校正常运转的支出，拨付的免学费资金。</t>
  </si>
  <si>
    <t>提前下达2019年中职免学费资金</t>
  </si>
  <si>
    <t>实训楼附属设施及实训室功能室建设</t>
  </si>
  <si>
    <t>实训楼完工后，为满足相关专业实训要求，需建相关附属设施及各专业实训功能室。</t>
  </si>
  <si>
    <t>改善办学条件，提升基础设施配套条件，满足各专业学生实训需求，促进教育发展。</t>
  </si>
  <si>
    <t>远程教育多功能综合性会议室</t>
  </si>
  <si>
    <t>学校老会议室设备陈旧，现计划对其改造，保障学校正常运转。</t>
  </si>
  <si>
    <t>改善办学条件，提升基础设施配套条件，促进教育发展。</t>
  </si>
  <si>
    <t>女生寝室院维修改造</t>
  </si>
  <si>
    <t>女生寝室院围墙改造，地面硬化。</t>
  </si>
  <si>
    <t>数字化校园建设质保金</t>
  </si>
  <si>
    <t>2018年省级数字化校园建设质保金</t>
  </si>
  <si>
    <t>改善办学条件，提升基础设施配套条件，明显提高了校园数字化信息水平，促进教育发展。</t>
  </si>
  <si>
    <t>学校大门及两侧围墙改造</t>
  </si>
  <si>
    <t>学校大门、两侧配房及围墙，已成危房、危墙，严重风化；现计划对其改造，保障学校正常运转。</t>
  </si>
  <si>
    <t>县一中老校区建设融资本金及利息</t>
  </si>
  <si>
    <t>新乡县一中老校区（2009年县职教中心搬迁至县一中老校区）2004年为创建省示范性高中，新建教学楼、科技楼、餐厅、运动场等，为解决资金紧张问题，报县政府同意进行社会融资。</t>
  </si>
  <si>
    <t>改善办学条件，扩大学生活动空间并美化校园，提升基础设施配套条件，促进教育发展。</t>
  </si>
  <si>
    <t>租地款</t>
  </si>
  <si>
    <t>原校园建设已饱和，为新建运动场，租赁京华社区土地，每年付的租地款。</t>
  </si>
  <si>
    <t>改善办学条件，扩大师生活动空间，提升基础设施配套条件，促进教育发展。</t>
  </si>
  <si>
    <t>学校维持正常运转支出</t>
  </si>
  <si>
    <t>改善优化办学条件，更新陈旧设备，维持正常办公及日常教学的正常开展。</t>
  </si>
  <si>
    <t>保证学生冬季供暖，使学生、家长满意度达到100%。</t>
  </si>
  <si>
    <t>2019年三公经费表</t>
  </si>
  <si>
    <t>项  目</t>
  </si>
  <si>
    <t>公务用车购置及运行维护费</t>
  </si>
  <si>
    <t xml:space="preserve">        其中：公务用车运行维护费</t>
  </si>
  <si>
    <t xml:space="preserve">        公务用车购置费</t>
  </si>
  <si>
    <t>合   计</t>
  </si>
  <si>
    <t>2019年政府性基金预算支出情况表</t>
  </si>
  <si>
    <t>2296003  用于体育事业的彩票公益金支出</t>
  </si>
  <si>
    <t>2019年政府性基金预算项目支出情况表</t>
  </si>
  <si>
    <t>体彩公益金</t>
  </si>
  <si>
    <t>用于体育事业的彩票公益金采购乡镇体育器材</t>
  </si>
  <si>
    <t>完善乡镇体育器材，促进乡村体育发展</t>
  </si>
  <si>
    <t>2019年国有资本经营收支预算表</t>
  </si>
  <si>
    <t>社会保障和就业支出</t>
  </si>
  <si>
    <t>转移性收入</t>
  </si>
  <si>
    <t>国有资本经营预算支出</t>
  </si>
  <si>
    <t>转移性支出</t>
  </si>
  <si>
    <t>收入总计</t>
  </si>
  <si>
    <t>支出总计</t>
  </si>
  <si>
    <t>我单位无此项预算。</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</si>
  <si>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</si>
  <si>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</si>
  <si>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</si>
  <si>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</si>
  <si>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</si>
  <si>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</si>
  <si>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</si>
  <si>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</si>
  <si>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</si>
  <si>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</si>
  <si>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</si>
  <si>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</si>
  <si>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</si>
  <si>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</si>
  <si>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</si>
  <si>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</si>
  <si>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</si>
  <si>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修缮工程</t>
  </si>
  <si>
    <t>是</t>
  </si>
  <si>
    <t>三月</t>
  </si>
  <si>
    <t>公开招标</t>
  </si>
  <si>
    <t>五月</t>
  </si>
  <si>
    <t>四月</t>
  </si>
  <si>
    <t>服务类</t>
  </si>
  <si>
    <t>其他工程类</t>
  </si>
  <si>
    <t>办公设备</t>
  </si>
  <si>
    <t>询价</t>
  </si>
  <si>
    <t>协议供货、定点采购</t>
  </si>
  <si>
    <t>办公家具</t>
  </si>
  <si>
    <t>十月</t>
  </si>
  <si>
    <t>七月</t>
  </si>
  <si>
    <t>课桌凳</t>
  </si>
  <si>
    <t>电器设备</t>
  </si>
  <si>
    <t>幼儿园保教费</t>
  </si>
  <si>
    <t>否</t>
  </si>
  <si>
    <t>六月</t>
  </si>
  <si>
    <t>九月</t>
  </si>
  <si>
    <t>双人课桌凳</t>
  </si>
  <si>
    <t>套</t>
  </si>
  <si>
    <t>办公桌长1.4米，宽65厘米，高80厘米，美耐板材质</t>
  </si>
  <si>
    <t>批</t>
  </si>
  <si>
    <t>学生课桌凳</t>
  </si>
  <si>
    <t>空调大1.5匹KFR-35定频（两相电），大三匹柜机KF72定频(三相电）</t>
  </si>
  <si>
    <t>视频设备</t>
  </si>
  <si>
    <t>联想一体机</t>
  </si>
  <si>
    <t>台</t>
  </si>
  <si>
    <t>热水器1开5温、5级过滤、容量35升、六龙头</t>
  </si>
  <si>
    <t>保安、保洁</t>
  </si>
  <si>
    <t>打印设备</t>
  </si>
  <si>
    <t>视频设备类</t>
  </si>
  <si>
    <t>男生宿舍门改造教学楼教室门改造</t>
  </si>
  <si>
    <t>水电线路维护员</t>
  </si>
  <si>
    <t>图书</t>
  </si>
  <si>
    <t>空调</t>
  </si>
  <si>
    <t>多媒体系统</t>
  </si>
  <si>
    <t>硬化地面、粉刷等</t>
  </si>
  <si>
    <t>房顶补漏、铺地板革等</t>
  </si>
  <si>
    <t>十一月</t>
  </si>
  <si>
    <t>单人课桌凳</t>
  </si>
  <si>
    <t>其他设备</t>
  </si>
  <si>
    <t>一键报警系统</t>
  </si>
  <si>
    <t>人造草坪</t>
  </si>
  <si>
    <t>打印机</t>
  </si>
  <si>
    <t>电脑桌等</t>
  </si>
  <si>
    <t>张</t>
  </si>
  <si>
    <t>摄象机功放等</t>
  </si>
  <si>
    <t>册</t>
  </si>
  <si>
    <t>PVC地板、种植花草、维修等</t>
  </si>
  <si>
    <t>液晶显示屏</t>
  </si>
  <si>
    <t>装修装饰工程</t>
  </si>
  <si>
    <t>生活楼维修修缮</t>
  </si>
  <si>
    <t>空调--KFR-35变频</t>
  </si>
  <si>
    <t>维修</t>
  </si>
  <si>
    <t>保安保洁</t>
  </si>
  <si>
    <t>办公桌椅</t>
  </si>
  <si>
    <t>照相机</t>
  </si>
  <si>
    <t>李台学校厕所前硬化</t>
  </si>
  <si>
    <t>平方米</t>
  </si>
  <si>
    <t>七里营-体育器材室</t>
  </si>
  <si>
    <t>新庄（小学）-内墙粉涂</t>
  </si>
  <si>
    <t>七里营镇高庄学校-初中围墙</t>
  </si>
  <si>
    <t>米</t>
  </si>
  <si>
    <t>邀请招标</t>
  </si>
  <si>
    <t>李台学校体育器材室前硬化</t>
  </si>
  <si>
    <t>李台学校少年宫室内粉刷</t>
  </si>
  <si>
    <t>刘店-维修文印室储藏室（墙面地面窗户线路）</t>
  </si>
  <si>
    <t>八月</t>
  </si>
  <si>
    <t>陈庄-修教室、走廊地面</t>
  </si>
  <si>
    <t>学前教育保教费</t>
  </si>
  <si>
    <t>七里营镇高庄学校附属幼儿园木质彩色六格柜</t>
  </si>
  <si>
    <t>个</t>
  </si>
  <si>
    <t>七里营镇八柳树学校多媒体75寸液晶屏</t>
  </si>
  <si>
    <t>七里营镇八柳树学校阶梯教室座椅</t>
  </si>
  <si>
    <t>老杨庄-空调美的KFR-72</t>
  </si>
  <si>
    <t>七里营-校园监控32路</t>
  </si>
  <si>
    <t>七里营-西教学楼粉刷</t>
  </si>
  <si>
    <t>七里营镇高庄学校附属幼儿园楼梯维护</t>
  </si>
  <si>
    <t>七里营-排水系统</t>
  </si>
  <si>
    <t>二月</t>
  </si>
  <si>
    <t>七里营-保安</t>
  </si>
  <si>
    <t>人</t>
  </si>
  <si>
    <t>七里营-保洁</t>
  </si>
  <si>
    <t>七里营-房屋鉴定</t>
  </si>
  <si>
    <t>单一来源</t>
  </si>
  <si>
    <t>七里营镇高庄学校-小学移动光纤网费</t>
  </si>
  <si>
    <t>兆</t>
  </si>
  <si>
    <t>七里营镇高庄学校-小学窗帘</t>
  </si>
  <si>
    <t>老杨庄-功能室窗帘</t>
  </si>
  <si>
    <t>七里营镇夏庄学校旗杆旗台</t>
  </si>
  <si>
    <t>刘店-修走廊（防滑）</t>
  </si>
  <si>
    <t>陈庄-修水管、安装净水器</t>
  </si>
  <si>
    <t>七里营镇东王庄学校更换教室门</t>
  </si>
  <si>
    <t>新乡县刘庄学校-初中楼梯栅栏门</t>
  </si>
  <si>
    <t>七里营镇八柳树学校摄像机</t>
  </si>
  <si>
    <t>七里营镇任庄学校彩色打印机奔图CPU506DN</t>
  </si>
  <si>
    <t>七里营镇高庄学校-小学电脑一体机</t>
  </si>
  <si>
    <t>新乡县刘庄学校-初中大5匹  KFR-120</t>
  </si>
  <si>
    <t>刘店-学生床（双层、松木板）</t>
  </si>
  <si>
    <t>刘店-教室摄像头（含32路交换机显示屏）</t>
  </si>
  <si>
    <t>十二月</t>
  </si>
  <si>
    <t>七里营镇夏庄学校房屋鉴定费</t>
  </si>
  <si>
    <t>刘店-防冲撞护栏（加厚钢管）</t>
  </si>
  <si>
    <t>刘店-消防器材</t>
  </si>
  <si>
    <t>新乡县刘庄小学-地下输水管道及卫生间维修</t>
  </si>
  <si>
    <t>七里营镇小张庄学校食堂土壤氡检测费（已采购）</t>
  </si>
  <si>
    <t>七里营镇毛滩小学教学楼土壤检测（已检测）</t>
  </si>
  <si>
    <t>次</t>
  </si>
  <si>
    <t>东李寨-综合楼防盗窗</t>
  </si>
  <si>
    <t>刘店-报栏</t>
  </si>
  <si>
    <t>刘店-路面硬化</t>
  </si>
  <si>
    <t>七里营镇八柳树学校大5匹格力空调</t>
  </si>
  <si>
    <t>七里营镇高庄学校-初中高速一体速印机</t>
  </si>
  <si>
    <t>七里营镇小张庄学校巨龙安全广播系统（已采购）</t>
  </si>
  <si>
    <t>龙泉小学-打印机</t>
  </si>
  <si>
    <t>七里营镇沟王学校沟王-路面整修</t>
  </si>
  <si>
    <t>东李寨-空调美的空调大三匹KFR-72定频</t>
  </si>
  <si>
    <t>七里营镇位庄学校录像机</t>
  </si>
  <si>
    <t>七里营镇毛滩小学空调柜机格力kfr-72</t>
  </si>
  <si>
    <t>刘店-绿化</t>
  </si>
  <si>
    <t>七里营镇大张庄学校绿化苗木</t>
  </si>
  <si>
    <t>新乡县刘庄学校-初中大3匹柜机 KFR-72</t>
  </si>
  <si>
    <t>七里营镇高庄学校附属幼儿园口杯架、毛巾架</t>
  </si>
  <si>
    <t>新乡县刘庄小学-校园绿化</t>
  </si>
  <si>
    <t>七里营-3人站综合训练器</t>
  </si>
  <si>
    <t>东李寨-教学楼教室地面硬化</t>
  </si>
  <si>
    <t>七里营镇毛滩小学操场门改造</t>
  </si>
  <si>
    <t>七里营镇夏庄学校一键报警系统监控、摄像头</t>
  </si>
  <si>
    <t>龙泉初中-碎纸机</t>
  </si>
  <si>
    <t>七里营镇大张庄学校电子显示屏</t>
  </si>
  <si>
    <t>块</t>
  </si>
  <si>
    <t>老杨庄-空调美的KFR-51</t>
  </si>
  <si>
    <t>七里营镇高庄学校-小学监控</t>
  </si>
  <si>
    <t>路</t>
  </si>
  <si>
    <t>七里营-大门</t>
  </si>
  <si>
    <t>七里营镇夏庄学校防撞栏</t>
  </si>
  <si>
    <t>七里营镇小张庄学校维修门窗、桌凳</t>
  </si>
  <si>
    <t>七里营镇八柳树学校教师周转宿舍回填土</t>
  </si>
  <si>
    <t>立方米</t>
  </si>
  <si>
    <t>七里营-绿化</t>
  </si>
  <si>
    <t>七里营-室内运动单车</t>
  </si>
  <si>
    <t>辆</t>
  </si>
  <si>
    <t>东李寨-综合楼窗帘</t>
  </si>
  <si>
    <t>刘店-钛金字</t>
  </si>
  <si>
    <t>陈庄-校园植树绿化</t>
  </si>
  <si>
    <t>新庄（初中）-外墙粉涂</t>
  </si>
  <si>
    <t>七里营镇位庄学校广告屏</t>
  </si>
  <si>
    <t>七里营-大3匹柜机</t>
  </si>
  <si>
    <t>东李寨-综合楼监控</t>
  </si>
  <si>
    <t>刘店-LED室外显示屏（配套钢架4000元）</t>
  </si>
  <si>
    <t>七里营镇毛滩小学均衡县操场垫土（已完工）</t>
  </si>
  <si>
    <t>方</t>
  </si>
  <si>
    <t>七里营镇高庄学校-初中车棚</t>
  </si>
  <si>
    <t>七里营-道路硬化维修</t>
  </si>
  <si>
    <t>七里营镇高庄学校附属幼儿园文娱用品</t>
  </si>
  <si>
    <t>七里营镇大张庄学校检测费</t>
  </si>
  <si>
    <t>七里营镇春罗杨中心小学土壤氡鉴定、空气环境检测</t>
  </si>
  <si>
    <t>七里营镇丁庄学校教学楼安全鉴定费</t>
  </si>
  <si>
    <t>七里营镇任庄学校窗帘</t>
  </si>
  <si>
    <t>七里营镇东王庄学校布质窗帘</t>
  </si>
  <si>
    <t>七里营镇高庄学校-小学教室维修</t>
  </si>
  <si>
    <t>李台学校教学楼楼梯过道粉刷</t>
  </si>
  <si>
    <t>新乡县刘庄学校-初中监控</t>
  </si>
  <si>
    <t>李台初中-理想牌SF5232ZL高速一体速印机</t>
  </si>
  <si>
    <t>七里营镇东王庄学校大3匹柜机KFR-72</t>
  </si>
  <si>
    <t>七里营-大1.5挂机</t>
  </si>
  <si>
    <t>刘店-美的大3匹柜机KFR-72定频空调2台</t>
  </si>
  <si>
    <t>刘店-电热水器</t>
  </si>
  <si>
    <t>七里营-水磨石地面</t>
  </si>
  <si>
    <t>七里营镇任庄学校硬化地面（15厘米）</t>
  </si>
  <si>
    <t>七里营镇东王庄学校铝合金窗户（含18年310结余1320元）</t>
  </si>
  <si>
    <t>刘店-砌水池</t>
  </si>
  <si>
    <t>刘店-路面硬化（厚10cm）</t>
  </si>
  <si>
    <t>七里营镇大张庄学校卡座式办公桌椅</t>
  </si>
  <si>
    <t>七里营镇高庄学校-小学办公桌、床</t>
  </si>
  <si>
    <t>七里营镇春罗杨中心小学迪普乐120速印一体机</t>
  </si>
  <si>
    <t>七里营镇高庄学校附属幼儿园复印、扫描、打印</t>
  </si>
  <si>
    <t>七里营镇高庄学校-初中复印、扫描、打印</t>
  </si>
  <si>
    <t>龙泉小学-笔记本电脑</t>
  </si>
  <si>
    <t>龙泉小学-室外篮球场地胶</t>
  </si>
  <si>
    <t>陈庄-教室空调 线路维修</t>
  </si>
  <si>
    <t>七里营镇高庄学校-小学空调挂机、柜机</t>
  </si>
  <si>
    <t>七里营镇高庄学校-初中空调挂机</t>
  </si>
  <si>
    <t>刘店-美的大1.5匹柜机KFR-35定频空调2台</t>
  </si>
  <si>
    <t>七里营镇位庄学校热水装置</t>
  </si>
  <si>
    <t>七里营-乒乓球台</t>
  </si>
  <si>
    <t>刘店-房屋鉴定费</t>
  </si>
  <si>
    <t>七里营镇小张庄学校维修线路</t>
  </si>
  <si>
    <t>龙泉小学-复印机</t>
  </si>
  <si>
    <t>七里营镇大张庄学校多媒体设备校园广播设备维修</t>
  </si>
  <si>
    <t>七里营镇高庄学校-小学宣传栏</t>
  </si>
  <si>
    <t>七里营镇高庄学校-小学绿化</t>
  </si>
  <si>
    <t>七里营-线路改造维修</t>
  </si>
  <si>
    <t>七里营镇春罗杨中心小学校舍安全鉴定</t>
  </si>
  <si>
    <t>七里营镇位庄学校修缮房屋</t>
  </si>
  <si>
    <t>李台学校校门口排水沟维修</t>
  </si>
  <si>
    <t>东李寨-综合楼前主路硬化</t>
  </si>
  <si>
    <t>刘店-修教学楼房檐</t>
  </si>
  <si>
    <t>刘店-档案柜（铁质多层）</t>
  </si>
  <si>
    <t>新乡县刘庄学校-初中电铃</t>
  </si>
  <si>
    <t>龙泉初中-室外篮球场地胶</t>
  </si>
  <si>
    <t>七里营镇高庄学校附属幼儿园教学用触控一体机</t>
  </si>
  <si>
    <t>龙泉小学-台式电脑</t>
  </si>
  <si>
    <t>七里营镇春罗杨中心小学美的KFR-72柜机空调</t>
  </si>
  <si>
    <t>七里营镇小张庄学校维修水路</t>
  </si>
  <si>
    <t>七里营镇春罗杨中心小学垫土</t>
  </si>
  <si>
    <t>七里营镇春罗杨中心小学跑道硬化</t>
  </si>
  <si>
    <t>公务印刷</t>
  </si>
  <si>
    <t>七里营镇小张庄学校校园标语牌</t>
  </si>
  <si>
    <t>乒乓球案</t>
  </si>
  <si>
    <t>餐厅装修、食堂改造等</t>
  </si>
  <si>
    <t>建车棚等</t>
  </si>
  <si>
    <t>保安</t>
  </si>
  <si>
    <t>宿舍楼建设等</t>
  </si>
  <si>
    <t>2018年小学40%结余</t>
  </si>
  <si>
    <t>床、沙发</t>
  </si>
  <si>
    <t>办公桌椅等</t>
  </si>
  <si>
    <t>热水器等</t>
  </si>
  <si>
    <t>电热水器</t>
  </si>
  <si>
    <t>2018年初中40%结余</t>
  </si>
  <si>
    <t>一键报警系统、监控硬盘等</t>
  </si>
  <si>
    <t>大1.5匹KFR-35定频等</t>
  </si>
  <si>
    <t>空调机</t>
  </si>
  <si>
    <t>地面硬化等</t>
  </si>
  <si>
    <t>电视机</t>
  </si>
  <si>
    <t>监控系统等</t>
  </si>
  <si>
    <t>厨房用电炒锅等</t>
  </si>
  <si>
    <t>多功能一体机</t>
  </si>
  <si>
    <t>中学主路款</t>
  </si>
  <si>
    <t>2018年小学生均公用结余40%部分</t>
  </si>
  <si>
    <t>大2匹柜机 KFR-51变频两项电</t>
  </si>
  <si>
    <t>大1.5匹KFR-35(变频）</t>
  </si>
  <si>
    <t>摄像机电池、三脚架</t>
  </si>
  <si>
    <t>墙体砖1.5米高，硬化等项目</t>
  </si>
  <si>
    <t>教学楼外墙涂料打两遍底，两遍外墙防水涂料。</t>
  </si>
  <si>
    <t>平方</t>
  </si>
  <si>
    <t>办公软件</t>
  </si>
  <si>
    <t>拉土方、铲车平整、便道砖铺设</t>
  </si>
  <si>
    <t>冷柜星星BCD-315JE</t>
  </si>
  <si>
    <t>台式机</t>
  </si>
  <si>
    <t>75寸液晶屏触控一体机</t>
  </si>
  <si>
    <t>大2匹柜机 KFRKFR-35变频两项电-51变频两项电</t>
  </si>
  <si>
    <t>图书一批</t>
  </si>
  <si>
    <t>本</t>
  </si>
  <si>
    <t>学生坐凳</t>
  </si>
  <si>
    <t>吊扇50台</t>
  </si>
  <si>
    <t>LED显示屏</t>
  </si>
  <si>
    <t>硬化路面12cm</t>
  </si>
  <si>
    <t>复印、扫描、打印一体机</t>
  </si>
  <si>
    <t>两台复印、扫描、
打印(A4）</t>
  </si>
  <si>
    <t>计算机网络设备</t>
  </si>
  <si>
    <t>电炒锅口径≧80cm</t>
  </si>
  <si>
    <t>惠普A3复印机M436n</t>
  </si>
  <si>
    <t>监控设备:10个摄像头、视频线等</t>
  </si>
  <si>
    <t>校园草坪修剪垃圾池清理</t>
  </si>
  <si>
    <t>联想便携式计算机</t>
  </si>
  <si>
    <t>室外防水LED显示屏</t>
  </si>
  <si>
    <t>定频大3匹柜机 KFR-72三项电变频 大1.5匹  KFR-35两项电</t>
  </si>
  <si>
    <t>大2匹柜机KFR-51(变频）</t>
  </si>
  <si>
    <t>监控16个高清摄像头，4T16路录像机，布线，安装。</t>
  </si>
  <si>
    <t>综合楼前道路铺板砖</t>
  </si>
  <si>
    <t>单人课桌</t>
  </si>
  <si>
    <t>校舍安全鉴定费</t>
  </si>
  <si>
    <t>餐厅教师用桌</t>
  </si>
  <si>
    <t>餐厅贴墙砖</t>
  </si>
  <si>
    <t>定制卡座</t>
  </si>
  <si>
    <t>综合楼建门楼打柱、封闭</t>
  </si>
  <si>
    <t>座</t>
  </si>
  <si>
    <t>10cm</t>
  </si>
  <si>
    <t>定制铁床</t>
  </si>
  <si>
    <t>餐厅学生用桌</t>
  </si>
  <si>
    <t>学生凳</t>
  </si>
  <si>
    <t>埋路边石</t>
  </si>
  <si>
    <t>校园绿化</t>
  </si>
  <si>
    <t>房屋鉴定</t>
  </si>
  <si>
    <t>一月</t>
  </si>
  <si>
    <t>车棚及封闭走廊</t>
  </si>
  <si>
    <t>装订机</t>
  </si>
  <si>
    <t>便携式计算机</t>
  </si>
  <si>
    <t>速印机</t>
  </si>
  <si>
    <t>拆除中东教学楼</t>
  </si>
  <si>
    <t>实验楼内外粉</t>
  </si>
  <si>
    <t>电子屏</t>
  </si>
  <si>
    <t>拆除房屋</t>
  </si>
  <si>
    <t>栋</t>
  </si>
  <si>
    <t>校舍安全鉴定</t>
  </si>
  <si>
    <t>硬化地面</t>
  </si>
  <si>
    <t>安保、卫生</t>
  </si>
  <si>
    <t>月</t>
  </si>
  <si>
    <t>移空调</t>
  </si>
  <si>
    <t>图书架</t>
  </si>
  <si>
    <t>内外墙粉刷、</t>
  </si>
  <si>
    <t>电路改造</t>
  </si>
  <si>
    <t>校园文化</t>
  </si>
  <si>
    <t>路灯</t>
  </si>
  <si>
    <t>土壤氡检查等</t>
  </si>
  <si>
    <t>普通高中学费、住宿费</t>
  </si>
  <si>
    <t>生均公用经费</t>
  </si>
  <si>
    <t>普通高中学费住宿费</t>
  </si>
  <si>
    <t>学费、住宿费收入</t>
  </si>
  <si>
    <t>学校围墙</t>
  </si>
  <si>
    <t>东阶梯教室改造</t>
  </si>
  <si>
    <t>厕所改造</t>
  </si>
  <si>
    <t>幼儿园课桌凳</t>
  </si>
  <si>
    <t>门岗3人</t>
  </si>
  <si>
    <t>扩音设备</t>
  </si>
  <si>
    <t>高中课桌凳</t>
  </si>
  <si>
    <t>教室空调5匹</t>
  </si>
  <si>
    <t>北操场硬化</t>
  </si>
  <si>
    <t>电脑</t>
  </si>
  <si>
    <t>教室墙裙拆除粘砖</t>
  </si>
  <si>
    <t>校园文化建设</t>
  </si>
  <si>
    <t>清理垃圾、厕所</t>
  </si>
  <si>
    <t>办公室隔断</t>
  </si>
  <si>
    <t>油漆门</t>
  </si>
  <si>
    <t>教学楼走廊教室粉刷</t>
  </si>
  <si>
    <t>残疾人通道，不锈钢扶手</t>
  </si>
  <si>
    <t>一键报警</t>
  </si>
</sst>
</file>

<file path=xl/styles.xml><?xml version="1.0" encoding="utf-8"?>
<styleSheet xmlns="http://schemas.openxmlformats.org/spreadsheetml/2006/main">
  <fonts count="13">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11"/>
      <color rgb="FF000000"/>
      <name val="宋体"/>
      <charset val="134"/>
    </font>
    <font>
      <sz val="18"/>
      <color rgb="FF000000"/>
      <name val="宋体"/>
      <charset val="134"/>
    </font>
    <font>
      <sz val="9"/>
      <color rgb="FF000000"/>
      <name val="宋体"/>
      <charset val="134"/>
    </font>
    <font>
      <sz val="11"/>
      <color rgb="FF000000"/>
      <name val="Microsoft YaHei UI"/>
      <family val="1"/>
    </font>
    <font>
      <sz val="11"/>
      <color rgb="FF000000"/>
      <name val="黑体"/>
      <family val="3"/>
      <charset val="134"/>
    </font>
    <font>
      <sz val="12"/>
      <color rgb="FF000000"/>
      <name val="宋体"/>
      <family val="3"/>
      <charset val="134"/>
    </font>
    <font>
      <sz val="9"/>
      <color rgb="FF000000"/>
      <name val="Microsoft YaHei UI"/>
      <family val="1"/>
    </font>
    <font>
      <sz val="28"/>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30">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48">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1" fontId="2" fillId="0" borderId="11" xfId="0" applyNumberFormat="1" applyFont="1" applyBorder="1" applyAlignment="1">
      <alignment horizontal="center" vertical="top" wrapText="1"/>
    </xf>
    <xf numFmtId="0" fontId="2" fillId="0" borderId="14"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4" fillId="0" borderId="16" xfId="0" applyFont="1" applyBorder="1" applyAlignment="1">
      <alignment horizontal="left" vertical="center" wrapText="1"/>
    </xf>
    <xf numFmtId="0" fontId="0" fillId="0" borderId="0" xfId="0" applyFont="1">
      <alignment vertical="center"/>
    </xf>
    <xf numFmtId="0" fontId="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right"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0" fontId="2" fillId="0" borderId="16" xfId="0" applyFont="1" applyBorder="1" applyAlignment="1">
      <alignment horizontal="left" vertical="center" wrapText="1"/>
    </xf>
    <xf numFmtId="3" fontId="2" fillId="0" borderId="16" xfId="0" applyNumberFormat="1" applyFont="1" applyBorder="1" applyAlignment="1">
      <alignment horizontal="right" vertical="center" wrapText="1"/>
    </xf>
    <xf numFmtId="0" fontId="2" fillId="0" borderId="11" xfId="0" applyFont="1" applyBorder="1" applyAlignment="1">
      <alignment horizontal="left" vertical="top"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1" fontId="2" fillId="0" borderId="11"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7" fillId="0" borderId="0" xfId="0" applyFont="1" applyAlignment="1">
      <alignment horizontal="center" vertical="center" wrapText="1"/>
    </xf>
    <xf numFmtId="4" fontId="2" fillId="2" borderId="11" xfId="0" applyNumberFormat="1" applyFont="1" applyFill="1" applyBorder="1" applyAlignment="1">
      <alignment horizontal="right" vertical="center" wrapText="1"/>
    </xf>
    <xf numFmtId="0" fontId="6" fillId="0" borderId="0" xfId="0" applyFont="1" applyAlignment="1">
      <alignment horizontal="center" vertical="center" wrapText="1"/>
    </xf>
    <xf numFmtId="0" fontId="2" fillId="0" borderId="25" xfId="0" applyFont="1" applyBorder="1" applyAlignment="1">
      <alignment horizontal="center" vertical="center" wrapText="1"/>
    </xf>
    <xf numFmtId="0" fontId="2" fillId="2" borderId="11" xfId="0" applyFont="1" applyFill="1" applyBorder="1" applyAlignment="1">
      <alignment horizontal="right" vertical="center" wrapText="1"/>
    </xf>
    <xf numFmtId="0" fontId="4" fillId="0" borderId="0" xfId="0" applyFont="1" applyAlignment="1">
      <alignment horizontal="center" vertical="center" wrapText="1"/>
    </xf>
    <xf numFmtId="0" fontId="8" fillId="0" borderId="0" xfId="0" applyFont="1" applyAlignment="1">
      <alignment horizontal="left" vertical="center" wrapText="1"/>
    </xf>
    <xf numFmtId="4" fontId="2" fillId="0" borderId="11" xfId="0" applyNumberFormat="1" applyFont="1" applyBorder="1" applyAlignment="1">
      <alignment horizontal="right" vertical="center" wrapText="1"/>
    </xf>
    <xf numFmtId="0" fontId="8" fillId="0" borderId="16" xfId="0" applyFont="1" applyBorder="1" applyAlignment="1">
      <alignment horizontal="left" vertical="center" wrapText="1"/>
    </xf>
    <xf numFmtId="0" fontId="1" fillId="0" borderId="0" xfId="0" applyFont="1" applyAlignment="1">
      <alignment vertical="center" wrapText="1"/>
    </xf>
    <xf numFmtId="0" fontId="9" fillId="0" borderId="16" xfId="0" applyFont="1" applyBorder="1" applyAlignment="1">
      <alignment horizontal="left" vertical="center" wrapText="1"/>
    </xf>
    <xf numFmtId="3" fontId="9" fillId="0" borderId="16" xfId="0" applyNumberFormat="1" applyFont="1" applyBorder="1" applyAlignment="1">
      <alignment horizontal="right" vertical="center" wrapText="1"/>
    </xf>
    <xf numFmtId="0" fontId="9" fillId="0" borderId="0" xfId="0" applyFont="1" applyAlignment="1">
      <alignment horizontal="left" vertical="center" wrapText="1"/>
    </xf>
    <xf numFmtId="4" fontId="2" fillId="0" borderId="11" xfId="0" applyNumberFormat="1" applyFont="1" applyBorder="1" applyAlignment="1">
      <alignment horizontal="left" vertical="top" wrapText="1"/>
    </xf>
    <xf numFmtId="0" fontId="2" fillId="2" borderId="11" xfId="0" applyFont="1" applyFill="1" applyBorder="1" applyAlignment="1">
      <alignment horizontal="right" vertical="top" wrapText="1"/>
    </xf>
    <xf numFmtId="0" fontId="10" fillId="0" borderId="0" xfId="0" applyFont="1" applyAlignment="1">
      <alignment horizontal="center" vertical="center" wrapText="1"/>
    </xf>
    <xf numFmtId="4" fontId="6" fillId="0" borderId="0" xfId="0" applyNumberFormat="1" applyFont="1" applyAlignment="1">
      <alignment horizontal="left" wrapText="1"/>
    </xf>
    <xf numFmtId="4" fontId="2" fillId="0" borderId="14" xfId="0" applyNumberFormat="1" applyFont="1" applyBorder="1" applyAlignment="1">
      <alignment horizontal="left" vertical="center" wrapText="1"/>
    </xf>
    <xf numFmtId="4" fontId="2" fillId="0" borderId="0" xfId="0" applyNumberFormat="1" applyFont="1" applyAlignment="1">
      <alignment horizontal="left" wrapText="1"/>
    </xf>
    <xf numFmtId="4" fontId="2" fillId="0" borderId="15" xfId="0" applyNumberFormat="1" applyFont="1" applyBorder="1" applyAlignment="1">
      <alignment horizontal="left" wrapText="1"/>
    </xf>
    <xf numFmtId="4" fontId="2" fillId="0" borderId="15"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6" fillId="0" borderId="16" xfId="0" applyNumberFormat="1" applyFont="1" applyBorder="1" applyAlignment="1">
      <alignment horizontal="left" wrapText="1"/>
    </xf>
    <xf numFmtId="4" fontId="6" fillId="0" borderId="16" xfId="0" applyNumberFormat="1" applyFont="1" applyBorder="1" applyAlignment="1">
      <alignment horizontal="right" wrapText="1"/>
    </xf>
    <xf numFmtId="4" fontId="6" fillId="0" borderId="0" xfId="0" applyNumberFormat="1" applyFont="1" applyAlignment="1">
      <alignment horizontal="left" vertical="center" wrapText="1"/>
    </xf>
    <xf numFmtId="0" fontId="2" fillId="0" borderId="14" xfId="0" applyFont="1" applyBorder="1" applyAlignment="1">
      <alignment horizontal="right" wrapText="1"/>
    </xf>
    <xf numFmtId="0" fontId="9" fillId="0" borderId="0" xfId="0" applyFont="1" applyAlignment="1">
      <alignment horizontal="center" vertical="center" wrapText="1"/>
    </xf>
    <xf numFmtId="0" fontId="2" fillId="0" borderId="14" xfId="0" applyFont="1" applyBorder="1" applyAlignment="1">
      <alignment horizontal="left" wrapText="1"/>
    </xf>
    <xf numFmtId="3" fontId="2" fillId="0" borderId="15" xfId="0" applyNumberFormat="1" applyFont="1" applyBorder="1" applyAlignment="1">
      <alignment horizontal="right" vertical="center" wrapText="1"/>
    </xf>
    <xf numFmtId="0" fontId="0" fillId="0" borderId="0" xfId="0" applyFont="1" applyBorder="1">
      <alignment vertical="center"/>
    </xf>
    <xf numFmtId="4" fontId="2" fillId="0" borderId="28" xfId="0" applyNumberFormat="1" applyFont="1" applyBorder="1" applyAlignment="1">
      <alignment horizontal="left" vertical="center" wrapText="1"/>
    </xf>
    <xf numFmtId="2" fontId="2" fillId="0" borderId="11" xfId="0" applyNumberFormat="1" applyFont="1" applyBorder="1" applyAlignment="1">
      <alignment horizontal="left" vertical="center" wrapText="1"/>
    </xf>
    <xf numFmtId="4" fontId="9" fillId="0" borderId="16" xfId="0" applyNumberFormat="1" applyFont="1" applyBorder="1" applyAlignment="1">
      <alignment horizontal="left" vertical="center" wrapText="1"/>
    </xf>
    <xf numFmtId="4" fontId="9" fillId="0" borderId="0" xfId="0" applyNumberFormat="1" applyFont="1" applyAlignment="1">
      <alignment horizontal="left" vertical="center" wrapText="1"/>
    </xf>
    <xf numFmtId="4" fontId="2" fillId="0" borderId="0"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25" xfId="0" applyNumberFormat="1" applyFont="1" applyBorder="1" applyAlignment="1">
      <alignment horizontal="left" vertical="center" wrapText="1"/>
    </xf>
    <xf numFmtId="1" fontId="2" fillId="0" borderId="28" xfId="0" applyNumberFormat="1" applyFont="1" applyBorder="1" applyAlignment="1">
      <alignment horizontal="left" vertical="center" wrapText="1"/>
    </xf>
    <xf numFmtId="4" fontId="2" fillId="0" borderId="0" xfId="0" applyNumberFormat="1" applyFont="1" applyAlignment="1">
      <alignment horizontal="left" vertical="center" wrapText="1"/>
    </xf>
    <xf numFmtId="4" fontId="2" fillId="0" borderId="25" xfId="0" applyNumberFormat="1" applyFont="1" applyBorder="1" applyAlignment="1">
      <alignment horizontal="left" vertical="center" wrapText="1"/>
    </xf>
    <xf numFmtId="4" fontId="9" fillId="0" borderId="0" xfId="0" applyNumberFormat="1" applyFont="1" applyBorder="1" applyAlignment="1">
      <alignment horizontal="left" vertical="center" wrapText="1"/>
    </xf>
    <xf numFmtId="4" fontId="2" fillId="2" borderId="11" xfId="0" applyNumberFormat="1" applyFont="1" applyFill="1" applyBorder="1" applyAlignment="1">
      <alignment horizontal="left" vertical="top" wrapText="1"/>
    </xf>
    <xf numFmtId="4" fontId="2" fillId="2" borderId="1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4" fontId="11" fillId="0" borderId="0"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4" xfId="0" applyNumberFormat="1" applyFont="1" applyBorder="1" applyAlignment="1">
      <alignment horizontal="center" vertical="center" wrapText="1"/>
    </xf>
    <xf numFmtId="4" fontId="2" fillId="0" borderId="15"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4" fontId="2" fillId="0" borderId="28" xfId="0" applyNumberFormat="1" applyFont="1" applyBorder="1" applyAlignment="1">
      <alignment horizontal="left" vertical="center" wrapText="1"/>
    </xf>
    <xf numFmtId="4" fontId="2" fillId="0" borderId="28" xfId="0" applyNumberFormat="1" applyFont="1" applyBorder="1" applyAlignment="1">
      <alignment horizontal="center" vertical="center" wrapText="1"/>
    </xf>
    <xf numFmtId="0" fontId="2" fillId="0" borderId="21" xfId="0" applyFont="1" applyBorder="1" applyAlignment="1">
      <alignment horizontal="center" vertical="center" wrapText="1"/>
    </xf>
    <xf numFmtId="4" fontId="2" fillId="0" borderId="11" xfId="0" applyNumberFormat="1" applyFont="1" applyBorder="1" applyAlignment="1">
      <alignment horizontal="center" vertical="center" wrapText="1"/>
    </xf>
    <xf numFmtId="0" fontId="2" fillId="0" borderId="22" xfId="0" applyFont="1" applyBorder="1" applyAlignment="1">
      <alignment horizontal="center" vertical="center" wrapText="1"/>
    </xf>
    <xf numFmtId="4" fontId="2" fillId="0" borderId="25" xfId="0" applyNumberFormat="1" applyFont="1" applyBorder="1" applyAlignment="1">
      <alignment horizontal="center" vertical="center" wrapText="1"/>
    </xf>
    <xf numFmtId="0" fontId="2" fillId="0" borderId="29"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5" fillId="0" borderId="17" xfId="0" applyFont="1" applyBorder="1" applyAlignment="1">
      <alignment horizontal="center" vertical="center" wrapText="1"/>
    </xf>
    <xf numFmtId="1" fontId="6" fillId="0" borderId="18" xfId="0" applyNumberFormat="1" applyFont="1" applyBorder="1" applyAlignment="1">
      <alignment horizontal="right" vertical="center" wrapText="1"/>
    </xf>
    <xf numFmtId="1" fontId="6"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2" fillId="0" borderId="11"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left" vertical="top" wrapText="1"/>
    </xf>
    <xf numFmtId="0" fontId="3" fillId="0" borderId="15" xfId="0" applyFont="1" applyBorder="1" applyAlignment="1">
      <alignment horizontal="left" vertical="top" wrapText="1"/>
    </xf>
    <xf numFmtId="0" fontId="9" fillId="0" borderId="24" xfId="0" applyFont="1" applyBorder="1" applyAlignment="1">
      <alignment horizontal="left" vertical="center" wrapText="1"/>
    </xf>
    <xf numFmtId="0" fontId="9" fillId="0" borderId="15"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8" fillId="0" borderId="1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14" xfId="0" applyFont="1" applyBorder="1" applyAlignment="1">
      <alignment horizontal="center" vertical="center"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2" fillId="0" borderId="5" xfId="0" applyFont="1" applyBorder="1" applyAlignment="1">
      <alignment horizontal="center" vertical="center" wrapText="1"/>
    </xf>
    <xf numFmtId="0" fontId="2" fillId="0" borderId="10"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topLeftCell="J1" workbookViewId="0">
      <selection activeCell="Q15" sqref="Q15"/>
    </sheetView>
  </sheetViews>
  <sheetFormatPr defaultColWidth="9" defaultRowHeight="13.5"/>
  <cols>
    <col min="1" max="1" width="31.875" style="26" customWidth="1"/>
    <col min="2" max="2" width="20.75" style="26" customWidth="1"/>
    <col min="3" max="3" width="19.875" style="26" customWidth="1"/>
    <col min="4" max="5" width="14.375" style="26" customWidth="1"/>
    <col min="6" max="6" width="13.5" style="26" customWidth="1"/>
    <col min="7" max="16" width="14.375" style="26" customWidth="1"/>
    <col min="17" max="17" width="12.75" style="26" customWidth="1"/>
    <col min="18" max="18" width="10.875" style="26" customWidth="1"/>
    <col min="19" max="19" width="12.25" style="26" customWidth="1"/>
    <col min="20" max="20" width="11.875" style="26" customWidth="1"/>
    <col min="21" max="21" width="13.25" style="26" customWidth="1"/>
    <col min="22" max="22" width="10.625" style="26" customWidth="1"/>
    <col min="23" max="23" width="11.125" style="26" customWidth="1"/>
    <col min="24" max="25" width="9.5" style="26" customWidth="1"/>
    <col min="26" max="26" width="10.75" style="70" customWidth="1"/>
    <col min="27" max="27" width="8.25" style="26" customWidth="1"/>
    <col min="28" max="16384" width="9" style="26"/>
  </cols>
  <sheetData>
    <row r="1" spans="1:27" ht="36.75" customHeight="1">
      <c r="A1" s="84" t="s">
        <v>0</v>
      </c>
      <c r="B1" s="85"/>
      <c r="C1" s="85"/>
      <c r="D1" s="85"/>
      <c r="E1" s="85"/>
      <c r="F1" s="85"/>
      <c r="G1" s="85"/>
      <c r="H1" s="85"/>
      <c r="I1" s="85"/>
      <c r="J1" s="85"/>
      <c r="K1" s="85"/>
      <c r="L1" s="85"/>
      <c r="M1" s="85"/>
      <c r="N1" s="85"/>
      <c r="O1" s="85"/>
      <c r="P1" s="85"/>
      <c r="Q1" s="85"/>
      <c r="R1" s="85"/>
      <c r="S1" s="85"/>
      <c r="T1" s="85"/>
      <c r="U1" s="85"/>
      <c r="V1" s="85"/>
      <c r="W1" s="85"/>
      <c r="X1" s="85"/>
      <c r="Y1" s="85"/>
      <c r="Z1" s="85"/>
      <c r="AA1" s="74"/>
    </row>
    <row r="2" spans="1:27" s="1" customFormat="1" ht="15" customHeight="1">
      <c r="A2" s="15" t="s">
        <v>1</v>
      </c>
      <c r="B2" s="86" t="s">
        <v>2</v>
      </c>
      <c r="C2" s="87"/>
      <c r="D2" s="88"/>
      <c r="E2" s="88"/>
      <c r="F2" s="88"/>
      <c r="G2" s="88"/>
      <c r="H2" s="88"/>
      <c r="I2" s="88"/>
      <c r="J2" s="88"/>
      <c r="K2" s="88"/>
      <c r="L2" s="88"/>
      <c r="M2" s="88"/>
      <c r="N2" s="88"/>
      <c r="O2" s="88"/>
      <c r="P2" s="88"/>
      <c r="Q2" s="88"/>
      <c r="R2" s="88"/>
      <c r="S2" s="88"/>
      <c r="T2" s="88"/>
      <c r="U2" s="88"/>
      <c r="V2" s="88"/>
      <c r="W2" s="88"/>
      <c r="X2" s="88"/>
      <c r="Y2" s="89"/>
      <c r="Z2" s="90"/>
      <c r="AA2" s="75"/>
    </row>
    <row r="3" spans="1:27" s="1" customFormat="1" ht="14.25" customHeight="1">
      <c r="A3" s="19" t="s">
        <v>3</v>
      </c>
      <c r="B3" s="24"/>
      <c r="C3" s="42" t="s">
        <v>4</v>
      </c>
      <c r="D3" s="91"/>
      <c r="E3" s="92"/>
      <c r="F3" s="92"/>
      <c r="G3" s="92"/>
      <c r="H3" s="92"/>
      <c r="I3" s="92"/>
      <c r="J3" s="92"/>
      <c r="K3" s="92"/>
      <c r="L3" s="92"/>
      <c r="M3" s="92"/>
      <c r="N3" s="92"/>
      <c r="O3" s="92"/>
      <c r="P3" s="92"/>
      <c r="Q3" s="92"/>
      <c r="R3" s="92"/>
      <c r="S3" s="92"/>
      <c r="T3" s="92"/>
      <c r="U3" s="92"/>
      <c r="V3" s="92"/>
      <c r="W3" s="92"/>
      <c r="X3" s="92"/>
      <c r="Y3" s="92"/>
      <c r="Z3" s="92"/>
      <c r="AA3" s="76"/>
    </row>
    <row r="4" spans="1:27" s="1" customFormat="1" ht="30.75" customHeight="1">
      <c r="A4" s="19" t="s">
        <v>5</v>
      </c>
      <c r="B4" s="19" t="s">
        <v>6</v>
      </c>
      <c r="C4" s="19" t="s">
        <v>5</v>
      </c>
      <c r="D4" s="93" t="s">
        <v>7</v>
      </c>
      <c r="E4" s="93" t="s">
        <v>8</v>
      </c>
      <c r="F4" s="87"/>
      <c r="G4" s="87"/>
      <c r="H4" s="87"/>
      <c r="I4" s="87"/>
      <c r="J4" s="87"/>
      <c r="K4" s="87"/>
      <c r="L4" s="93" t="s">
        <v>9</v>
      </c>
      <c r="M4" s="87"/>
      <c r="N4" s="87"/>
      <c r="O4" s="87"/>
      <c r="P4" s="87"/>
      <c r="Q4" s="93" t="s">
        <v>10</v>
      </c>
      <c r="R4" s="93" t="s">
        <v>11</v>
      </c>
      <c r="S4" s="93" t="s">
        <v>12</v>
      </c>
      <c r="T4" s="87"/>
      <c r="U4" s="87"/>
      <c r="V4" s="93" t="s">
        <v>13</v>
      </c>
      <c r="W4" s="87"/>
      <c r="X4" s="87"/>
      <c r="Y4" s="95" t="s">
        <v>14</v>
      </c>
      <c r="Z4" s="97" t="s">
        <v>15</v>
      </c>
      <c r="AA4" s="76"/>
    </row>
    <row r="5" spans="1:27" s="1" customFormat="1" ht="46.15" customHeight="1">
      <c r="A5" s="24"/>
      <c r="B5" s="24"/>
      <c r="C5" s="24"/>
      <c r="D5" s="94"/>
      <c r="E5" s="19" t="s">
        <v>16</v>
      </c>
      <c r="F5" s="19" t="s">
        <v>17</v>
      </c>
      <c r="G5" s="19" t="s">
        <v>18</v>
      </c>
      <c r="H5" s="19" t="s">
        <v>19</v>
      </c>
      <c r="I5" s="19" t="s">
        <v>20</v>
      </c>
      <c r="J5" s="19" t="s">
        <v>21</v>
      </c>
      <c r="K5" s="19" t="s">
        <v>22</v>
      </c>
      <c r="L5" s="19" t="s">
        <v>16</v>
      </c>
      <c r="M5" s="19" t="s">
        <v>17</v>
      </c>
      <c r="N5" s="19" t="s">
        <v>23</v>
      </c>
      <c r="O5" s="19" t="s">
        <v>24</v>
      </c>
      <c r="P5" s="19" t="s">
        <v>22</v>
      </c>
      <c r="Q5" s="94"/>
      <c r="R5" s="94"/>
      <c r="S5" s="19" t="s">
        <v>25</v>
      </c>
      <c r="T5" s="19" t="s">
        <v>26</v>
      </c>
      <c r="U5" s="19" t="s">
        <v>27</v>
      </c>
      <c r="V5" s="19" t="s">
        <v>25</v>
      </c>
      <c r="W5" s="19" t="s">
        <v>26</v>
      </c>
      <c r="X5" s="19" t="s">
        <v>27</v>
      </c>
      <c r="Y5" s="96"/>
      <c r="Z5" s="92"/>
      <c r="AA5" s="76"/>
    </row>
    <row r="6" spans="1:27" s="1" customFormat="1" ht="22.5" customHeight="1">
      <c r="A6" s="18" t="s">
        <v>28</v>
      </c>
      <c r="B6" s="21">
        <v>2</v>
      </c>
      <c r="C6" s="21">
        <v>3</v>
      </c>
      <c r="D6" s="21">
        <v>4</v>
      </c>
      <c r="E6" s="21">
        <v>5</v>
      </c>
      <c r="F6" s="21">
        <v>6</v>
      </c>
      <c r="G6" s="21">
        <v>7</v>
      </c>
      <c r="H6" s="21">
        <v>8</v>
      </c>
      <c r="I6" s="21">
        <v>9</v>
      </c>
      <c r="J6" s="21">
        <v>10</v>
      </c>
      <c r="K6" s="21">
        <v>11</v>
      </c>
      <c r="L6" s="21">
        <v>12</v>
      </c>
      <c r="M6" s="21">
        <v>13</v>
      </c>
      <c r="N6" s="21">
        <v>14</v>
      </c>
      <c r="O6" s="21">
        <v>14</v>
      </c>
      <c r="P6" s="21">
        <v>15</v>
      </c>
      <c r="Q6" s="21">
        <v>16</v>
      </c>
      <c r="R6" s="21">
        <v>17</v>
      </c>
      <c r="S6" s="21">
        <v>18</v>
      </c>
      <c r="T6" s="21">
        <v>19</v>
      </c>
      <c r="U6" s="21">
        <v>20</v>
      </c>
      <c r="V6" s="21">
        <v>21</v>
      </c>
      <c r="W6" s="21">
        <v>22</v>
      </c>
      <c r="X6" s="21">
        <v>23</v>
      </c>
      <c r="Y6" s="77">
        <v>24</v>
      </c>
      <c r="Z6" s="78">
        <v>25</v>
      </c>
      <c r="AA6" s="79"/>
    </row>
    <row r="7" spans="1:27" s="1" customFormat="1" ht="22.5" customHeight="1">
      <c r="A7" s="18" t="s">
        <v>29</v>
      </c>
      <c r="B7" s="23">
        <f>SUM(B9+B16+B21+B22+B23)</f>
        <v>48651.85</v>
      </c>
      <c r="C7" s="18" t="s">
        <v>30</v>
      </c>
      <c r="D7" s="23">
        <f t="shared" ref="D7:Z7" si="0">SUM(D9+D14)</f>
        <v>48651.85</v>
      </c>
      <c r="E7" s="23">
        <f t="shared" si="0"/>
        <v>40783.4</v>
      </c>
      <c r="F7" s="23">
        <f t="shared" si="0"/>
        <v>6366.7</v>
      </c>
      <c r="G7" s="23">
        <f t="shared" si="0"/>
        <v>30744.400000000001</v>
      </c>
      <c r="H7" s="23">
        <f t="shared" si="0"/>
        <v>3652</v>
      </c>
      <c r="I7" s="23">
        <f t="shared" si="0"/>
        <v>20.3</v>
      </c>
      <c r="J7" s="23">
        <f t="shared" si="0"/>
        <v>0</v>
      </c>
      <c r="K7" s="23">
        <f t="shared" si="0"/>
        <v>0</v>
      </c>
      <c r="L7" s="23">
        <f t="shared" si="0"/>
        <v>83</v>
      </c>
      <c r="M7" s="23">
        <f t="shared" si="0"/>
        <v>83</v>
      </c>
      <c r="N7" s="23">
        <f t="shared" si="0"/>
        <v>0</v>
      </c>
      <c r="O7" s="23">
        <f t="shared" si="0"/>
        <v>0</v>
      </c>
      <c r="P7" s="23">
        <f t="shared" si="0"/>
        <v>0</v>
      </c>
      <c r="Q7" s="23">
        <f t="shared" si="0"/>
        <v>1719.22</v>
      </c>
      <c r="R7" s="23">
        <f t="shared" si="0"/>
        <v>0</v>
      </c>
      <c r="S7" s="23">
        <f t="shared" si="0"/>
        <v>5773.55</v>
      </c>
      <c r="T7" s="23">
        <f t="shared" si="0"/>
        <v>0</v>
      </c>
      <c r="U7" s="23">
        <f t="shared" si="0"/>
        <v>5773.55</v>
      </c>
      <c r="V7" s="23">
        <f t="shared" si="0"/>
        <v>86.74</v>
      </c>
      <c r="W7" s="23">
        <f t="shared" si="0"/>
        <v>0</v>
      </c>
      <c r="X7" s="23">
        <f t="shared" si="0"/>
        <v>86.74</v>
      </c>
      <c r="Y7" s="80">
        <f>SUM(Y9+Y14)</f>
        <v>205.94</v>
      </c>
      <c r="Z7" s="71">
        <f t="shared" si="0"/>
        <v>0</v>
      </c>
      <c r="AA7" s="79"/>
    </row>
    <row r="8" spans="1:27" s="1" customFormat="1" ht="27.75" customHeight="1">
      <c r="A8" s="18" t="s">
        <v>31</v>
      </c>
      <c r="B8" s="23">
        <f>SUM(B9+B16+B21+B22)</f>
        <v>42585.63</v>
      </c>
      <c r="C8" s="23"/>
      <c r="D8" s="23"/>
      <c r="E8" s="23"/>
      <c r="F8" s="23"/>
      <c r="G8" s="23"/>
      <c r="H8" s="23"/>
      <c r="I8" s="23"/>
      <c r="J8" s="23"/>
      <c r="K8" s="23"/>
      <c r="L8" s="23"/>
      <c r="M8" s="23"/>
      <c r="N8" s="23"/>
      <c r="O8" s="23"/>
      <c r="P8" s="23"/>
      <c r="Q8" s="23"/>
      <c r="R8" s="23"/>
      <c r="S8" s="23"/>
      <c r="T8" s="23"/>
      <c r="U8" s="23"/>
      <c r="V8" s="23"/>
      <c r="W8" s="23"/>
      <c r="X8" s="23"/>
      <c r="Y8" s="80"/>
      <c r="Z8" s="71"/>
      <c r="AA8" s="79"/>
    </row>
    <row r="9" spans="1:27" s="1" customFormat="1" ht="22.5" customHeight="1">
      <c r="A9" s="18" t="s">
        <v>32</v>
      </c>
      <c r="B9" s="23">
        <f>SUM(B10:B15)</f>
        <v>40783.4</v>
      </c>
      <c r="C9" s="18" t="s">
        <v>33</v>
      </c>
      <c r="D9" s="23">
        <v>30342.98</v>
      </c>
      <c r="E9" s="23">
        <v>30295.4</v>
      </c>
      <c r="F9" s="23"/>
      <c r="G9" s="23">
        <v>30295.4</v>
      </c>
      <c r="H9" s="23"/>
      <c r="I9" s="23"/>
      <c r="J9" s="23"/>
      <c r="K9" s="23"/>
      <c r="L9" s="23"/>
      <c r="M9" s="23"/>
      <c r="N9" s="23"/>
      <c r="O9" s="23"/>
      <c r="P9" s="23"/>
      <c r="Q9" s="23"/>
      <c r="R9" s="23"/>
      <c r="S9" s="23">
        <v>47.59</v>
      </c>
      <c r="T9" s="23"/>
      <c r="U9" s="23">
        <v>47.59</v>
      </c>
      <c r="V9" s="23"/>
      <c r="W9" s="23"/>
      <c r="X9" s="23"/>
      <c r="Y9" s="80"/>
      <c r="Z9" s="71"/>
      <c r="AA9" s="79"/>
    </row>
    <row r="10" spans="1:27" s="1" customFormat="1" ht="22.5" customHeight="1">
      <c r="A10" s="18" t="s">
        <v>34</v>
      </c>
      <c r="B10" s="23">
        <v>6366.7</v>
      </c>
      <c r="C10" s="18" t="s">
        <v>35</v>
      </c>
      <c r="D10" s="23">
        <v>28420.55</v>
      </c>
      <c r="E10" s="23">
        <v>28419.119999999999</v>
      </c>
      <c r="F10" s="23"/>
      <c r="G10" s="23">
        <v>28419.119999999999</v>
      </c>
      <c r="H10" s="23"/>
      <c r="I10" s="23"/>
      <c r="J10" s="23"/>
      <c r="K10" s="23"/>
      <c r="L10" s="23"/>
      <c r="M10" s="23"/>
      <c r="N10" s="23"/>
      <c r="O10" s="23"/>
      <c r="P10" s="23"/>
      <c r="Q10" s="23"/>
      <c r="R10" s="23"/>
      <c r="S10" s="23">
        <v>1.43</v>
      </c>
      <c r="T10" s="23"/>
      <c r="U10" s="23">
        <v>1.43</v>
      </c>
      <c r="V10" s="23"/>
      <c r="W10" s="23"/>
      <c r="X10" s="23"/>
      <c r="Y10" s="80"/>
      <c r="Z10" s="71"/>
      <c r="AA10" s="79"/>
    </row>
    <row r="11" spans="1:27" s="1" customFormat="1" ht="22.5" customHeight="1">
      <c r="A11" s="18" t="s">
        <v>36</v>
      </c>
      <c r="B11" s="23">
        <v>30744.400000000001</v>
      </c>
      <c r="C11" s="18" t="s">
        <v>37</v>
      </c>
      <c r="D11" s="23">
        <v>1216.8699999999999</v>
      </c>
      <c r="E11" s="23">
        <v>1170.71</v>
      </c>
      <c r="F11" s="23"/>
      <c r="G11" s="23">
        <v>1170.71</v>
      </c>
      <c r="H11" s="23"/>
      <c r="I11" s="23"/>
      <c r="J11" s="23"/>
      <c r="K11" s="23"/>
      <c r="L11" s="23"/>
      <c r="M11" s="23"/>
      <c r="N11" s="23"/>
      <c r="O11" s="23"/>
      <c r="P11" s="23"/>
      <c r="Q11" s="23"/>
      <c r="R11" s="23"/>
      <c r="S11" s="23">
        <v>46.16</v>
      </c>
      <c r="T11" s="23"/>
      <c r="U11" s="23">
        <v>46.16</v>
      </c>
      <c r="V11" s="23"/>
      <c r="W11" s="23"/>
      <c r="X11" s="23"/>
      <c r="Y11" s="80"/>
      <c r="Z11" s="71"/>
      <c r="AA11" s="79"/>
    </row>
    <row r="12" spans="1:27" s="1" customFormat="1" ht="36" customHeight="1">
      <c r="A12" s="18" t="s">
        <v>38</v>
      </c>
      <c r="B12" s="23">
        <v>3652</v>
      </c>
      <c r="C12" s="18" t="s">
        <v>39</v>
      </c>
      <c r="D12" s="23">
        <v>705.57</v>
      </c>
      <c r="E12" s="23">
        <v>705.57</v>
      </c>
      <c r="F12" s="23"/>
      <c r="G12" s="23">
        <v>705.57</v>
      </c>
      <c r="H12" s="23"/>
      <c r="I12" s="23"/>
      <c r="J12" s="23"/>
      <c r="K12" s="23"/>
      <c r="L12" s="23"/>
      <c r="M12" s="23"/>
      <c r="N12" s="23"/>
      <c r="O12" s="23"/>
      <c r="P12" s="23"/>
      <c r="Q12" s="23"/>
      <c r="R12" s="23"/>
      <c r="S12" s="23"/>
      <c r="T12" s="23"/>
      <c r="U12" s="23"/>
      <c r="V12" s="23"/>
      <c r="W12" s="23"/>
      <c r="X12" s="23"/>
      <c r="Y12" s="80"/>
      <c r="Z12" s="71"/>
      <c r="AA12" s="79"/>
    </row>
    <row r="13" spans="1:27" s="1" customFormat="1" ht="22.5" customHeight="1">
      <c r="A13" s="18" t="s">
        <v>40</v>
      </c>
      <c r="B13" s="23">
        <v>20.3</v>
      </c>
      <c r="C13" s="23"/>
      <c r="D13" s="23"/>
      <c r="E13" s="23"/>
      <c r="F13" s="23"/>
      <c r="G13" s="23"/>
      <c r="H13" s="23"/>
      <c r="I13" s="23"/>
      <c r="J13" s="23"/>
      <c r="K13" s="23"/>
      <c r="L13" s="23"/>
      <c r="M13" s="23"/>
      <c r="N13" s="23"/>
      <c r="O13" s="23"/>
      <c r="P13" s="23"/>
      <c r="Q13" s="23"/>
      <c r="R13" s="23"/>
      <c r="S13" s="23"/>
      <c r="T13" s="23"/>
      <c r="U13" s="23"/>
      <c r="V13" s="23"/>
      <c r="W13" s="23"/>
      <c r="X13" s="23"/>
      <c r="Y13" s="80"/>
      <c r="Z13" s="71"/>
      <c r="AA13" s="79"/>
    </row>
    <row r="14" spans="1:27" s="1" customFormat="1" ht="22.5" customHeight="1">
      <c r="A14" s="18" t="s">
        <v>41</v>
      </c>
      <c r="B14" s="23"/>
      <c r="C14" s="18" t="s">
        <v>42</v>
      </c>
      <c r="D14" s="23">
        <v>18308.87</v>
      </c>
      <c r="E14" s="23">
        <v>10488</v>
      </c>
      <c r="F14" s="23">
        <v>6366.7</v>
      </c>
      <c r="G14" s="23">
        <v>449</v>
      </c>
      <c r="H14" s="23">
        <v>3652</v>
      </c>
      <c r="I14" s="23">
        <v>20.3</v>
      </c>
      <c r="J14" s="23"/>
      <c r="K14" s="23"/>
      <c r="L14" s="23">
        <v>83</v>
      </c>
      <c r="M14" s="23">
        <v>83</v>
      </c>
      <c r="N14" s="23"/>
      <c r="O14" s="23"/>
      <c r="P14" s="23"/>
      <c r="Q14" s="23">
        <v>1719.22</v>
      </c>
      <c r="R14" s="23"/>
      <c r="S14" s="23">
        <v>5725.96</v>
      </c>
      <c r="T14" s="23"/>
      <c r="U14" s="23">
        <v>5725.96</v>
      </c>
      <c r="V14" s="23">
        <v>86.74</v>
      </c>
      <c r="W14" s="23"/>
      <c r="X14" s="23">
        <v>86.74</v>
      </c>
      <c r="Y14" s="80">
        <v>205.94</v>
      </c>
      <c r="Z14" s="71"/>
      <c r="AA14" s="79"/>
    </row>
    <row r="15" spans="1:27" s="1" customFormat="1" ht="22.5" customHeight="1">
      <c r="A15" s="18" t="s">
        <v>43</v>
      </c>
      <c r="B15" s="23"/>
      <c r="C15" s="23"/>
      <c r="D15" s="23"/>
      <c r="E15" s="23"/>
      <c r="F15" s="23"/>
      <c r="G15" s="23"/>
      <c r="H15" s="23"/>
      <c r="I15" s="23"/>
      <c r="J15" s="23"/>
      <c r="K15" s="23"/>
      <c r="L15" s="23"/>
      <c r="M15" s="23"/>
      <c r="N15" s="23"/>
      <c r="O15" s="23"/>
      <c r="P15" s="23"/>
      <c r="Q15" s="23"/>
      <c r="R15" s="23"/>
      <c r="S15" s="23"/>
      <c r="T15" s="23"/>
      <c r="U15" s="23"/>
      <c r="V15" s="23"/>
      <c r="W15" s="23"/>
      <c r="X15" s="23"/>
      <c r="Y15" s="80"/>
      <c r="Z15" s="71"/>
      <c r="AA15" s="79"/>
    </row>
    <row r="16" spans="1:27" s="1" customFormat="1" ht="22.5" customHeight="1">
      <c r="A16" s="18" t="s">
        <v>44</v>
      </c>
      <c r="B16" s="23">
        <v>83</v>
      </c>
      <c r="C16" s="23"/>
      <c r="D16" s="23"/>
      <c r="E16" s="23"/>
      <c r="F16" s="23"/>
      <c r="G16" s="23"/>
      <c r="H16" s="23"/>
      <c r="I16" s="23"/>
      <c r="J16" s="23"/>
      <c r="K16" s="23"/>
      <c r="L16" s="23"/>
      <c r="M16" s="23"/>
      <c r="N16" s="23"/>
      <c r="O16" s="23"/>
      <c r="P16" s="23"/>
      <c r="Q16" s="23"/>
      <c r="R16" s="23"/>
      <c r="S16" s="23"/>
      <c r="T16" s="23"/>
      <c r="U16" s="23"/>
      <c r="V16" s="23"/>
      <c r="W16" s="23"/>
      <c r="X16" s="23"/>
      <c r="Y16" s="80"/>
      <c r="Z16" s="71"/>
      <c r="AA16" s="79"/>
    </row>
    <row r="17" spans="1:27" s="1" customFormat="1" ht="22.5" customHeight="1">
      <c r="A17" s="18" t="s">
        <v>34</v>
      </c>
      <c r="B17" s="23">
        <v>83</v>
      </c>
      <c r="C17" s="23"/>
      <c r="D17" s="23"/>
      <c r="E17" s="23"/>
      <c r="F17" s="23"/>
      <c r="G17" s="23"/>
      <c r="H17" s="23"/>
      <c r="I17" s="23"/>
      <c r="J17" s="23"/>
      <c r="K17" s="23"/>
      <c r="L17" s="23"/>
      <c r="M17" s="23"/>
      <c r="N17" s="23"/>
      <c r="O17" s="23"/>
      <c r="P17" s="23"/>
      <c r="Q17" s="23"/>
      <c r="R17" s="23"/>
      <c r="S17" s="23"/>
      <c r="T17" s="23"/>
      <c r="U17" s="23"/>
      <c r="V17" s="23"/>
      <c r="W17" s="23"/>
      <c r="X17" s="23"/>
      <c r="Y17" s="80"/>
      <c r="Z17" s="71"/>
      <c r="AA17" s="79"/>
    </row>
    <row r="18" spans="1:27" s="1" customFormat="1" ht="21.75" customHeight="1">
      <c r="A18" s="18" t="s">
        <v>45</v>
      </c>
      <c r="B18" s="23"/>
      <c r="C18" s="23"/>
      <c r="D18" s="23"/>
      <c r="E18" s="23"/>
      <c r="F18" s="23"/>
      <c r="G18" s="23"/>
      <c r="H18" s="23"/>
      <c r="I18" s="23"/>
      <c r="J18" s="23"/>
      <c r="K18" s="23"/>
      <c r="L18" s="23"/>
      <c r="M18" s="23"/>
      <c r="N18" s="23"/>
      <c r="O18" s="23"/>
      <c r="P18" s="23"/>
      <c r="Q18" s="23"/>
      <c r="R18" s="23"/>
      <c r="S18" s="23"/>
      <c r="T18" s="23"/>
      <c r="U18" s="23"/>
      <c r="V18" s="23"/>
      <c r="W18" s="23"/>
      <c r="X18" s="23"/>
      <c r="Y18" s="80"/>
      <c r="Z18" s="71"/>
      <c r="AA18" s="79"/>
    </row>
    <row r="19" spans="1:27" s="1" customFormat="1" ht="21.75" customHeight="1">
      <c r="A19" s="18" t="s">
        <v>46</v>
      </c>
      <c r="B19" s="23"/>
      <c r="C19" s="23"/>
      <c r="D19" s="23"/>
      <c r="E19" s="23"/>
      <c r="F19" s="23"/>
      <c r="G19" s="23"/>
      <c r="H19" s="23"/>
      <c r="I19" s="23"/>
      <c r="J19" s="23"/>
      <c r="K19" s="23"/>
      <c r="L19" s="23"/>
      <c r="M19" s="23"/>
      <c r="N19" s="23"/>
      <c r="O19" s="23"/>
      <c r="P19" s="23"/>
      <c r="Q19" s="23"/>
      <c r="R19" s="23"/>
      <c r="S19" s="23"/>
      <c r="T19" s="23"/>
      <c r="U19" s="23"/>
      <c r="V19" s="23"/>
      <c r="W19" s="23"/>
      <c r="X19" s="23"/>
      <c r="Y19" s="80"/>
      <c r="Z19" s="71"/>
      <c r="AA19" s="79"/>
    </row>
    <row r="20" spans="1:27" s="1" customFormat="1" ht="21.75" customHeight="1">
      <c r="A20" s="18" t="s">
        <v>47</v>
      </c>
      <c r="B20" s="23"/>
      <c r="C20" s="23"/>
      <c r="D20" s="23"/>
      <c r="E20" s="23"/>
      <c r="F20" s="23"/>
      <c r="G20" s="23"/>
      <c r="H20" s="23"/>
      <c r="I20" s="23"/>
      <c r="J20" s="23"/>
      <c r="K20" s="23"/>
      <c r="L20" s="23"/>
      <c r="M20" s="23"/>
      <c r="N20" s="23"/>
      <c r="O20" s="23"/>
      <c r="P20" s="23"/>
      <c r="Q20" s="23"/>
      <c r="R20" s="23"/>
      <c r="S20" s="23"/>
      <c r="T20" s="23"/>
      <c r="U20" s="23"/>
      <c r="V20" s="23"/>
      <c r="W20" s="23"/>
      <c r="X20" s="23"/>
      <c r="Y20" s="80"/>
      <c r="Z20" s="71"/>
      <c r="AA20" s="79"/>
    </row>
    <row r="21" spans="1:27" s="1" customFormat="1" ht="33" customHeight="1">
      <c r="A21" s="18" t="s">
        <v>48</v>
      </c>
      <c r="B21" s="23">
        <v>1719.23</v>
      </c>
      <c r="C21" s="23"/>
      <c r="D21" s="72"/>
      <c r="E21" s="72"/>
      <c r="F21" s="23"/>
      <c r="G21" s="23"/>
      <c r="H21" s="23"/>
      <c r="I21" s="23"/>
      <c r="J21" s="23"/>
      <c r="K21" s="23"/>
      <c r="L21" s="72"/>
      <c r="M21" s="23"/>
      <c r="N21" s="23"/>
      <c r="O21" s="23"/>
      <c r="P21" s="23"/>
      <c r="Q21" s="23"/>
      <c r="R21" s="23"/>
      <c r="S21" s="72"/>
      <c r="T21" s="23"/>
      <c r="U21" s="23"/>
      <c r="V21" s="23"/>
      <c r="W21" s="23"/>
      <c r="X21" s="72"/>
      <c r="Y21" s="80"/>
      <c r="Z21" s="71"/>
      <c r="AA21" s="79"/>
    </row>
    <row r="22" spans="1:27" s="1" customFormat="1" ht="19.5" customHeight="1">
      <c r="A22" s="18" t="s">
        <v>49</v>
      </c>
      <c r="B22" s="23"/>
      <c r="C22" s="23"/>
      <c r="D22" s="72"/>
      <c r="E22" s="72"/>
      <c r="F22" s="23"/>
      <c r="G22" s="23"/>
      <c r="H22" s="23"/>
      <c r="I22" s="23"/>
      <c r="J22" s="23"/>
      <c r="K22" s="23"/>
      <c r="L22" s="72"/>
      <c r="M22" s="23"/>
      <c r="N22" s="23"/>
      <c r="O22" s="23"/>
      <c r="P22" s="23"/>
      <c r="Q22" s="23"/>
      <c r="R22" s="23"/>
      <c r="S22" s="72"/>
      <c r="T22" s="23"/>
      <c r="U22" s="23"/>
      <c r="V22" s="23"/>
      <c r="W22" s="23"/>
      <c r="X22" s="72"/>
      <c r="Y22" s="80"/>
      <c r="Z22" s="71"/>
      <c r="AA22" s="79"/>
    </row>
    <row r="23" spans="1:27" s="1" customFormat="1" ht="23.25" customHeight="1">
      <c r="A23" s="18" t="s">
        <v>50</v>
      </c>
      <c r="B23" s="23">
        <v>6066.22</v>
      </c>
      <c r="C23" s="23"/>
      <c r="D23" s="72"/>
      <c r="E23" s="72"/>
      <c r="F23" s="23"/>
      <c r="G23" s="23"/>
      <c r="H23" s="23"/>
      <c r="I23" s="23"/>
      <c r="J23" s="23"/>
      <c r="K23" s="23"/>
      <c r="L23" s="72"/>
      <c r="M23" s="23"/>
      <c r="N23" s="23"/>
      <c r="O23" s="23"/>
      <c r="P23" s="23"/>
      <c r="Q23" s="23"/>
      <c r="R23" s="23"/>
      <c r="S23" s="72"/>
      <c r="T23" s="23"/>
      <c r="U23" s="23"/>
      <c r="V23" s="23"/>
      <c r="W23" s="23"/>
      <c r="X23" s="72"/>
      <c r="Y23" s="80"/>
      <c r="Z23" s="71"/>
      <c r="AA23" s="79"/>
    </row>
    <row r="24" spans="1:27" s="1" customFormat="1" ht="22.5" customHeight="1">
      <c r="A24" s="18" t="s">
        <v>51</v>
      </c>
      <c r="B24" s="23">
        <v>5773.55</v>
      </c>
      <c r="C24" s="23"/>
      <c r="D24" s="72"/>
      <c r="E24" s="72"/>
      <c r="F24" s="23"/>
      <c r="G24" s="23"/>
      <c r="H24" s="23"/>
      <c r="I24" s="23"/>
      <c r="J24" s="23"/>
      <c r="K24" s="23"/>
      <c r="L24" s="72"/>
      <c r="M24" s="23"/>
      <c r="N24" s="23"/>
      <c r="O24" s="23"/>
      <c r="P24" s="23"/>
      <c r="Q24" s="23"/>
      <c r="R24" s="23"/>
      <c r="S24" s="72"/>
      <c r="T24" s="23"/>
      <c r="U24" s="23"/>
      <c r="V24" s="23"/>
      <c r="W24" s="23"/>
      <c r="X24" s="72"/>
      <c r="Y24" s="80"/>
      <c r="Z24" s="71"/>
      <c r="AA24" s="79"/>
    </row>
    <row r="25" spans="1:27" s="1" customFormat="1" ht="22.5" customHeight="1">
      <c r="A25" s="18" t="s">
        <v>52</v>
      </c>
      <c r="B25" s="23"/>
      <c r="C25" s="23"/>
      <c r="D25" s="23"/>
      <c r="E25" s="23"/>
      <c r="F25" s="23"/>
      <c r="G25" s="23"/>
      <c r="H25" s="23"/>
      <c r="I25" s="23"/>
      <c r="J25" s="23"/>
      <c r="K25" s="23"/>
      <c r="L25" s="23"/>
      <c r="M25" s="23"/>
      <c r="N25" s="23"/>
      <c r="O25" s="23"/>
      <c r="P25" s="23"/>
      <c r="Q25" s="23"/>
      <c r="R25" s="23"/>
      <c r="S25" s="23"/>
      <c r="T25" s="23"/>
      <c r="U25" s="23"/>
      <c r="V25" s="23"/>
      <c r="W25" s="23"/>
      <c r="X25" s="23"/>
      <c r="Y25" s="80"/>
      <c r="Z25" s="71"/>
      <c r="AA25" s="79"/>
    </row>
    <row r="26" spans="1:27" s="1" customFormat="1" ht="22.5" customHeight="1">
      <c r="A26" s="18" t="s">
        <v>53</v>
      </c>
      <c r="B26" s="23">
        <v>5773.55</v>
      </c>
      <c r="C26" s="23"/>
      <c r="D26" s="23"/>
      <c r="E26" s="23"/>
      <c r="F26" s="23"/>
      <c r="G26" s="23"/>
      <c r="H26" s="23"/>
      <c r="I26" s="23"/>
      <c r="J26" s="23"/>
      <c r="K26" s="23"/>
      <c r="L26" s="23"/>
      <c r="M26" s="23"/>
      <c r="N26" s="23"/>
      <c r="O26" s="23"/>
      <c r="P26" s="23"/>
      <c r="Q26" s="23"/>
      <c r="R26" s="23"/>
      <c r="S26" s="23"/>
      <c r="T26" s="23"/>
      <c r="U26" s="23"/>
      <c r="V26" s="23"/>
      <c r="W26" s="23"/>
      <c r="X26" s="23"/>
      <c r="Y26" s="80"/>
      <c r="Z26" s="71"/>
      <c r="AA26" s="79"/>
    </row>
    <row r="27" spans="1:27" s="1" customFormat="1" ht="22.5" customHeight="1">
      <c r="A27" s="18" t="s">
        <v>54</v>
      </c>
      <c r="B27" s="23">
        <v>86.74</v>
      </c>
      <c r="C27" s="23"/>
      <c r="D27" s="23"/>
      <c r="E27" s="23"/>
      <c r="F27" s="23"/>
      <c r="G27" s="23"/>
      <c r="H27" s="23"/>
      <c r="I27" s="23"/>
      <c r="J27" s="23"/>
      <c r="K27" s="23"/>
      <c r="L27" s="23"/>
      <c r="M27" s="23"/>
      <c r="N27" s="23"/>
      <c r="O27" s="23"/>
      <c r="P27" s="23"/>
      <c r="Q27" s="23"/>
      <c r="R27" s="23"/>
      <c r="S27" s="23"/>
      <c r="T27" s="23"/>
      <c r="U27" s="23"/>
      <c r="V27" s="23"/>
      <c r="W27" s="23"/>
      <c r="X27" s="23"/>
      <c r="Y27" s="80"/>
      <c r="Z27" s="71"/>
      <c r="AA27" s="79"/>
    </row>
    <row r="28" spans="1:27" s="1" customFormat="1" ht="22.5" customHeight="1">
      <c r="A28" s="18" t="s">
        <v>52</v>
      </c>
      <c r="B28" s="23"/>
      <c r="C28" s="23"/>
      <c r="D28" s="23"/>
      <c r="E28" s="23"/>
      <c r="F28" s="23"/>
      <c r="G28" s="23"/>
      <c r="H28" s="23"/>
      <c r="I28" s="23"/>
      <c r="J28" s="23"/>
      <c r="K28" s="23"/>
      <c r="L28" s="23"/>
      <c r="M28" s="23"/>
      <c r="N28" s="23"/>
      <c r="O28" s="23"/>
      <c r="P28" s="23"/>
      <c r="Q28" s="23"/>
      <c r="R28" s="23"/>
      <c r="S28" s="23"/>
      <c r="T28" s="23"/>
      <c r="U28" s="23"/>
      <c r="V28" s="23"/>
      <c r="W28" s="23"/>
      <c r="X28" s="23"/>
      <c r="Y28" s="80"/>
      <c r="Z28" s="71"/>
      <c r="AA28" s="79"/>
    </row>
    <row r="29" spans="1:27" s="1" customFormat="1" ht="22.5" customHeight="1">
      <c r="A29" s="18" t="s">
        <v>53</v>
      </c>
      <c r="B29" s="23">
        <v>86.74</v>
      </c>
      <c r="C29" s="23"/>
      <c r="D29" s="23"/>
      <c r="E29" s="23"/>
      <c r="F29" s="23"/>
      <c r="G29" s="23"/>
      <c r="H29" s="23"/>
      <c r="I29" s="23"/>
      <c r="J29" s="23"/>
      <c r="K29" s="23"/>
      <c r="L29" s="23"/>
      <c r="M29" s="23"/>
      <c r="N29" s="23"/>
      <c r="O29" s="23"/>
      <c r="P29" s="23"/>
      <c r="Q29" s="23"/>
      <c r="R29" s="23"/>
      <c r="S29" s="23"/>
      <c r="T29" s="23"/>
      <c r="U29" s="23"/>
      <c r="V29" s="23"/>
      <c r="W29" s="23"/>
      <c r="X29" s="23"/>
      <c r="Y29" s="80"/>
      <c r="Z29" s="71"/>
      <c r="AA29" s="79"/>
    </row>
    <row r="30" spans="1:27" s="1" customFormat="1" ht="22.5" customHeight="1">
      <c r="A30" s="18" t="s">
        <v>55</v>
      </c>
      <c r="B30" s="23">
        <v>205.94</v>
      </c>
      <c r="C30" s="23"/>
      <c r="D30" s="23"/>
      <c r="E30" s="23"/>
      <c r="F30" s="23"/>
      <c r="G30" s="23"/>
      <c r="H30" s="23"/>
      <c r="I30" s="23"/>
      <c r="J30" s="23"/>
      <c r="K30" s="23"/>
      <c r="L30" s="23"/>
      <c r="M30" s="23"/>
      <c r="N30" s="23"/>
      <c r="O30" s="23"/>
      <c r="P30" s="23"/>
      <c r="Q30" s="23"/>
      <c r="R30" s="23"/>
      <c r="S30" s="23"/>
      <c r="T30" s="23"/>
      <c r="U30" s="23"/>
      <c r="V30" s="23"/>
      <c r="W30" s="23"/>
      <c r="X30" s="23"/>
      <c r="Y30" s="80"/>
      <c r="Z30" s="71"/>
      <c r="AA30" s="79"/>
    </row>
    <row r="31" spans="1:27" s="1" customFormat="1" ht="22.5" customHeight="1">
      <c r="A31" s="18" t="s">
        <v>56</v>
      </c>
      <c r="B31" s="23"/>
      <c r="C31" s="23"/>
      <c r="D31" s="23"/>
      <c r="E31" s="23"/>
      <c r="F31" s="23"/>
      <c r="G31" s="23"/>
      <c r="H31" s="23"/>
      <c r="I31" s="23"/>
      <c r="J31" s="23"/>
      <c r="K31" s="23"/>
      <c r="L31" s="23"/>
      <c r="M31" s="23"/>
      <c r="N31" s="23"/>
      <c r="O31" s="23"/>
      <c r="P31" s="23"/>
      <c r="Q31" s="23"/>
      <c r="R31" s="23"/>
      <c r="S31" s="23"/>
      <c r="T31" s="23"/>
      <c r="U31" s="23"/>
      <c r="V31" s="23"/>
      <c r="W31" s="23"/>
      <c r="X31" s="23"/>
      <c r="Y31" s="80"/>
      <c r="Z31" s="71"/>
      <c r="AA31" s="79"/>
    </row>
    <row r="32" spans="1:27" ht="22.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81"/>
      <c r="AA32" s="74"/>
    </row>
  </sheetData>
  <mergeCells count="12">
    <mergeCell ref="A1:Z1"/>
    <mergeCell ref="B2:Z2"/>
    <mergeCell ref="D3:Z3"/>
    <mergeCell ref="E4:K4"/>
    <mergeCell ref="L4:P4"/>
    <mergeCell ref="S4:U4"/>
    <mergeCell ref="V4:X4"/>
    <mergeCell ref="D4:D5"/>
    <mergeCell ref="Q4:Q5"/>
    <mergeCell ref="R4:R5"/>
    <mergeCell ref="Y4:Y5"/>
    <mergeCell ref="Z4:Z5"/>
  </mergeCells>
  <phoneticPr fontId="12"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0"/>
  <sheetViews>
    <sheetView showGridLines="0" workbookViewId="0">
      <selection activeCell="H16" sqref="H16"/>
    </sheetView>
  </sheetViews>
  <sheetFormatPr defaultColWidth="9" defaultRowHeight="13.5"/>
  <cols>
    <col min="1" max="2" width="9.5" customWidth="1"/>
    <col min="3" max="3" width="11.125" customWidth="1"/>
    <col min="4" max="4" width="24.75" customWidth="1"/>
    <col min="5" max="5" width="9.5" customWidth="1"/>
    <col min="6" max="6" width="24.5" customWidth="1"/>
    <col min="7" max="7" width="19.375" customWidth="1"/>
    <col min="8" max="8" width="21.625" customWidth="1"/>
    <col min="9" max="9" width="21.125" customWidth="1"/>
    <col min="10" max="10" width="12.625" customWidth="1"/>
    <col min="11" max="11" width="1.25" customWidth="1"/>
  </cols>
  <sheetData>
    <row r="1" spans="1:11" ht="54.75" customHeight="1">
      <c r="A1" s="111" t="s">
        <v>528</v>
      </c>
      <c r="B1" s="112"/>
      <c r="C1" s="112"/>
      <c r="D1" s="112"/>
      <c r="E1" s="112"/>
      <c r="F1" s="112"/>
      <c r="G1" s="112"/>
      <c r="H1" s="112"/>
      <c r="I1" s="112"/>
      <c r="J1" s="113"/>
      <c r="K1" s="39"/>
    </row>
    <row r="2" spans="1:11" s="1" customFormat="1" ht="18" customHeight="1">
      <c r="A2" s="102" t="s">
        <v>1</v>
      </c>
      <c r="B2" s="102"/>
      <c r="C2" s="102"/>
      <c r="D2" s="28"/>
      <c r="E2" s="28"/>
      <c r="F2" s="28"/>
      <c r="G2" s="28"/>
      <c r="H2" s="28"/>
      <c r="I2" s="28"/>
      <c r="J2" s="28" t="s">
        <v>2</v>
      </c>
      <c r="K2" s="11"/>
    </row>
    <row r="3" spans="1:11" s="1" customFormat="1" ht="30" customHeight="1">
      <c r="A3" s="98" t="s">
        <v>65</v>
      </c>
      <c r="B3" s="110"/>
      <c r="C3" s="110"/>
      <c r="D3" s="98" t="s">
        <v>59</v>
      </c>
      <c r="E3" s="98" t="s">
        <v>295</v>
      </c>
      <c r="F3" s="98" t="s">
        <v>157</v>
      </c>
      <c r="G3" s="98" t="s">
        <v>296</v>
      </c>
      <c r="H3" s="98" t="s">
        <v>297</v>
      </c>
      <c r="I3" s="98" t="s">
        <v>298</v>
      </c>
      <c r="J3" s="98" t="s">
        <v>119</v>
      </c>
      <c r="K3" s="12"/>
    </row>
    <row r="4" spans="1:11" s="1" customFormat="1" ht="30" customHeight="1">
      <c r="A4" s="19" t="s">
        <v>69</v>
      </c>
      <c r="B4" s="19" t="s">
        <v>70</v>
      </c>
      <c r="C4" s="19" t="s">
        <v>71</v>
      </c>
      <c r="D4" s="105"/>
      <c r="E4" s="105"/>
      <c r="F4" s="105"/>
      <c r="G4" s="105"/>
      <c r="H4" s="105"/>
      <c r="I4" s="105"/>
      <c r="J4" s="105"/>
      <c r="K4" s="12"/>
    </row>
    <row r="5" spans="1:11" s="1" customFormat="1" ht="18" customHeight="1">
      <c r="A5" s="98" t="s">
        <v>16</v>
      </c>
      <c r="B5" s="98"/>
      <c r="C5" s="98"/>
      <c r="D5" s="19"/>
      <c r="E5" s="19"/>
      <c r="F5" s="19"/>
      <c r="G5" s="19"/>
      <c r="H5" s="19"/>
      <c r="I5" s="19"/>
      <c r="J5" s="24">
        <v>83</v>
      </c>
      <c r="K5" s="12"/>
    </row>
    <row r="6" spans="1:11" s="1" customFormat="1" ht="18" customHeight="1">
      <c r="A6" s="35"/>
      <c r="B6" s="35"/>
      <c r="C6" s="35"/>
      <c r="D6" s="36" t="s">
        <v>163</v>
      </c>
      <c r="E6" s="35"/>
      <c r="F6" s="35"/>
      <c r="G6" s="35"/>
      <c r="H6" s="35"/>
      <c r="I6" s="35"/>
      <c r="J6" s="40">
        <v>83</v>
      </c>
      <c r="K6" s="12"/>
    </row>
    <row r="7" spans="1:11" s="1" customFormat="1" ht="18" customHeight="1">
      <c r="A7" s="35"/>
      <c r="B7" s="35"/>
      <c r="C7" s="35"/>
      <c r="D7" s="35"/>
      <c r="E7" s="35"/>
      <c r="F7" s="36" t="s">
        <v>163</v>
      </c>
      <c r="G7" s="35"/>
      <c r="H7" s="35"/>
      <c r="I7" s="35"/>
      <c r="J7" s="40">
        <v>83</v>
      </c>
      <c r="K7" s="12"/>
    </row>
    <row r="8" spans="1:11" s="1" customFormat="1" ht="53.45" customHeight="1">
      <c r="A8" s="19" t="s">
        <v>112</v>
      </c>
      <c r="B8" s="19" t="s">
        <v>113</v>
      </c>
      <c r="C8" s="19" t="s">
        <v>83</v>
      </c>
      <c r="D8" s="19" t="s">
        <v>63</v>
      </c>
      <c r="E8" s="37">
        <v>601001</v>
      </c>
      <c r="F8" s="19" t="s">
        <v>63</v>
      </c>
      <c r="G8" s="19" t="s">
        <v>529</v>
      </c>
      <c r="H8" s="19" t="s">
        <v>530</v>
      </c>
      <c r="I8" s="19" t="s">
        <v>531</v>
      </c>
      <c r="J8" s="24">
        <v>83</v>
      </c>
      <c r="K8" s="12"/>
    </row>
    <row r="9" spans="1:11" s="1" customFormat="1" ht="18" customHeight="1">
      <c r="A9" s="19"/>
      <c r="B9" s="19"/>
      <c r="C9" s="19"/>
      <c r="D9" s="19"/>
      <c r="E9" s="19"/>
      <c r="F9" s="19"/>
      <c r="G9" s="19"/>
      <c r="H9" s="19"/>
      <c r="I9" s="19"/>
      <c r="J9" s="24"/>
      <c r="K9" s="12"/>
    </row>
    <row r="10" spans="1:11" ht="11.25" customHeight="1">
      <c r="A10" s="38"/>
      <c r="B10" s="38"/>
      <c r="C10" s="38"/>
      <c r="D10" s="38"/>
      <c r="E10" s="38"/>
      <c r="F10" s="38"/>
      <c r="G10" s="38"/>
      <c r="H10" s="38"/>
      <c r="I10" s="38"/>
      <c r="J10" s="38"/>
      <c r="K10" s="41"/>
    </row>
  </sheetData>
  <mergeCells count="11">
    <mergeCell ref="A1:J1"/>
    <mergeCell ref="A2:C2"/>
    <mergeCell ref="A3:C3"/>
    <mergeCell ref="A5:C5"/>
    <mergeCell ref="D3:D4"/>
    <mergeCell ref="E3:E4"/>
    <mergeCell ref="F3:F4"/>
    <mergeCell ref="G3:G4"/>
    <mergeCell ref="H3:H4"/>
    <mergeCell ref="I3:I4"/>
    <mergeCell ref="J3:J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numberStoredAsText="1"/>
  </ignoredErrors>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G6" sqref="G6"/>
    </sheetView>
  </sheetViews>
  <sheetFormatPr defaultColWidth="9" defaultRowHeight="13.5"/>
  <cols>
    <col min="1" max="1" width="42.25" style="26" customWidth="1"/>
    <col min="2" max="2" width="10.875" style="26" customWidth="1"/>
    <col min="3" max="3" width="38" style="26" customWidth="1"/>
    <col min="4" max="4" width="14.375" style="26" customWidth="1"/>
    <col min="5" max="5" width="8.375" style="26" customWidth="1"/>
    <col min="6" max="16384" width="9" style="26"/>
  </cols>
  <sheetData>
    <row r="1" spans="1:5" ht="41.25" customHeight="1">
      <c r="A1" s="99" t="s">
        <v>532</v>
      </c>
      <c r="B1" s="100"/>
      <c r="C1" s="100"/>
      <c r="D1" s="101"/>
      <c r="E1" s="27"/>
    </row>
    <row r="2" spans="1:5" s="1" customFormat="1" ht="36" customHeight="1">
      <c r="A2" s="15" t="s">
        <v>1</v>
      </c>
      <c r="B2" s="28"/>
      <c r="C2" s="28"/>
      <c r="D2" s="29" t="s">
        <v>2</v>
      </c>
      <c r="E2" s="11"/>
    </row>
    <row r="3" spans="1:5" s="1" customFormat="1" ht="36" customHeight="1">
      <c r="A3" s="19" t="s">
        <v>3</v>
      </c>
      <c r="B3" s="19" t="s">
        <v>248</v>
      </c>
      <c r="C3" s="19" t="s">
        <v>4</v>
      </c>
      <c r="D3" s="19" t="s">
        <v>248</v>
      </c>
      <c r="E3" s="12"/>
    </row>
    <row r="4" spans="1:5" s="1" customFormat="1" ht="21" customHeight="1">
      <c r="A4" s="18" t="s">
        <v>20</v>
      </c>
      <c r="B4" s="30"/>
      <c r="C4" s="18" t="s">
        <v>533</v>
      </c>
      <c r="D4" s="30"/>
      <c r="E4" s="12"/>
    </row>
    <row r="5" spans="1:5" s="1" customFormat="1" ht="21" customHeight="1">
      <c r="A5" s="18" t="s">
        <v>534</v>
      </c>
      <c r="B5" s="30"/>
      <c r="C5" s="18" t="s">
        <v>535</v>
      </c>
      <c r="D5" s="30"/>
      <c r="E5" s="12"/>
    </row>
    <row r="6" spans="1:5" s="1" customFormat="1" ht="21" customHeight="1">
      <c r="A6" s="31"/>
      <c r="B6" s="30"/>
      <c r="C6" s="18" t="s">
        <v>536</v>
      </c>
      <c r="D6" s="30"/>
      <c r="E6" s="12"/>
    </row>
    <row r="7" spans="1:5" s="1" customFormat="1" ht="23.25" customHeight="1">
      <c r="A7" s="19" t="s">
        <v>537</v>
      </c>
      <c r="B7" s="30"/>
      <c r="C7" s="19" t="s">
        <v>538</v>
      </c>
      <c r="D7" s="30"/>
      <c r="E7" s="12"/>
    </row>
    <row r="8" spans="1:5" s="1" customFormat="1" ht="23.25" customHeight="1">
      <c r="A8" s="32" t="s">
        <v>539</v>
      </c>
      <c r="B8" s="33"/>
      <c r="C8" s="13"/>
      <c r="D8" s="33"/>
      <c r="E8" s="11"/>
    </row>
  </sheetData>
  <mergeCells count="1">
    <mergeCell ref="A1:D1"/>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I13" sqref="I13"/>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ht="44.25" customHeight="1">
      <c r="A1" s="116" t="s">
        <v>540</v>
      </c>
      <c r="B1" s="128"/>
      <c r="C1" s="128"/>
      <c r="D1" s="129"/>
      <c r="E1" s="14"/>
    </row>
    <row r="2" spans="1:5" s="1" customFormat="1" ht="33" customHeight="1">
      <c r="A2" s="104" t="s">
        <v>1</v>
      </c>
      <c r="B2" s="130"/>
      <c r="C2" s="131"/>
      <c r="D2" s="29" t="s">
        <v>2</v>
      </c>
      <c r="E2" s="16"/>
    </row>
    <row r="3" spans="1:5" s="1" customFormat="1" ht="13.5" customHeight="1">
      <c r="A3" s="132" t="s">
        <v>65</v>
      </c>
      <c r="B3" s="105"/>
      <c r="C3" s="98" t="s">
        <v>66</v>
      </c>
      <c r="D3" s="98" t="s">
        <v>541</v>
      </c>
      <c r="E3" s="20"/>
    </row>
    <row r="4" spans="1:5" s="1" customFormat="1" ht="18.75" customHeight="1">
      <c r="A4" s="17" t="s">
        <v>69</v>
      </c>
      <c r="B4" s="17" t="s">
        <v>70</v>
      </c>
      <c r="C4" s="105"/>
      <c r="D4" s="105"/>
      <c r="E4" s="20"/>
    </row>
    <row r="5" spans="1:5" s="1" customFormat="1" ht="15.75" customHeight="1">
      <c r="A5" s="21">
        <v>302</v>
      </c>
      <c r="B5" s="21">
        <v>1</v>
      </c>
      <c r="C5" s="22" t="s">
        <v>259</v>
      </c>
      <c r="D5" s="23">
        <v>4.41</v>
      </c>
      <c r="E5" s="20"/>
    </row>
    <row r="6" spans="1:5" s="1" customFormat="1" ht="15.75" customHeight="1">
      <c r="A6" s="21">
        <v>302</v>
      </c>
      <c r="B6" s="21">
        <v>2</v>
      </c>
      <c r="C6" s="22" t="s">
        <v>260</v>
      </c>
      <c r="D6" s="23"/>
      <c r="E6" s="20"/>
    </row>
    <row r="7" spans="1:5" s="1" customFormat="1" ht="15.75" customHeight="1">
      <c r="A7" s="21">
        <v>302</v>
      </c>
      <c r="B7" s="21">
        <v>5</v>
      </c>
      <c r="C7" s="22" t="s">
        <v>263</v>
      </c>
      <c r="D7" s="23"/>
      <c r="E7" s="20"/>
    </row>
    <row r="8" spans="1:5" s="1" customFormat="1" ht="19.5" customHeight="1">
      <c r="A8" s="21">
        <v>302</v>
      </c>
      <c r="B8" s="21">
        <v>6</v>
      </c>
      <c r="C8" s="22" t="s">
        <v>264</v>
      </c>
      <c r="D8" s="23"/>
      <c r="E8" s="20"/>
    </row>
    <row r="9" spans="1:5" s="1" customFormat="1" ht="15.75" customHeight="1">
      <c r="A9" s="21">
        <v>302</v>
      </c>
      <c r="B9" s="21">
        <v>7</v>
      </c>
      <c r="C9" s="22" t="s">
        <v>265</v>
      </c>
      <c r="D9" s="23">
        <v>0.24</v>
      </c>
      <c r="E9" s="20"/>
    </row>
    <row r="10" spans="1:5" s="1" customFormat="1" ht="15.75" customHeight="1">
      <c r="A10" s="21">
        <v>302</v>
      </c>
      <c r="B10" s="21">
        <v>8</v>
      </c>
      <c r="C10" s="22" t="s">
        <v>266</v>
      </c>
      <c r="D10" s="23"/>
      <c r="E10" s="20"/>
    </row>
    <row r="11" spans="1:5" s="1" customFormat="1" ht="15.75" customHeight="1">
      <c r="A11" s="21">
        <v>302</v>
      </c>
      <c r="B11" s="21">
        <v>9</v>
      </c>
      <c r="C11" s="22" t="s">
        <v>267</v>
      </c>
      <c r="D11" s="23"/>
      <c r="E11" s="20"/>
    </row>
    <row r="12" spans="1:5" s="1" customFormat="1" ht="15.75" customHeight="1">
      <c r="A12" s="21">
        <v>302</v>
      </c>
      <c r="B12" s="21">
        <v>11</v>
      </c>
      <c r="C12" s="22" t="s">
        <v>268</v>
      </c>
      <c r="D12" s="23">
        <v>2.88</v>
      </c>
      <c r="E12" s="20"/>
    </row>
    <row r="13" spans="1:5" s="1" customFormat="1" ht="15.75" customHeight="1">
      <c r="A13" s="21">
        <v>302</v>
      </c>
      <c r="B13" s="21">
        <v>13</v>
      </c>
      <c r="C13" s="22" t="s">
        <v>542</v>
      </c>
      <c r="D13" s="23"/>
      <c r="E13" s="20"/>
    </row>
    <row r="14" spans="1:5" s="1" customFormat="1" ht="15.75" customHeight="1">
      <c r="A14" s="21">
        <v>302</v>
      </c>
      <c r="B14" s="21">
        <v>15</v>
      </c>
      <c r="C14" s="22" t="s">
        <v>272</v>
      </c>
      <c r="D14" s="23"/>
      <c r="E14" s="20"/>
    </row>
    <row r="15" spans="1:5" s="1" customFormat="1" ht="15.75" customHeight="1">
      <c r="A15" s="21">
        <v>302</v>
      </c>
      <c r="B15" s="21">
        <v>18</v>
      </c>
      <c r="C15" s="22" t="s">
        <v>275</v>
      </c>
      <c r="D15" s="23"/>
      <c r="E15" s="20"/>
    </row>
    <row r="16" spans="1:5" s="1" customFormat="1" ht="15.75" customHeight="1">
      <c r="A16" s="21">
        <v>302</v>
      </c>
      <c r="B16" s="21">
        <v>24</v>
      </c>
      <c r="C16" s="22" t="s">
        <v>276</v>
      </c>
      <c r="D16" s="23"/>
      <c r="E16" s="20"/>
    </row>
    <row r="17" spans="1:5" s="1" customFormat="1" ht="15.75" customHeight="1">
      <c r="A17" s="21">
        <v>310</v>
      </c>
      <c r="B17" s="21">
        <v>2</v>
      </c>
      <c r="C17" s="22" t="s">
        <v>543</v>
      </c>
      <c r="D17" s="23">
        <v>11.24</v>
      </c>
      <c r="E17" s="20"/>
    </row>
    <row r="18" spans="1:5" s="1" customFormat="1" ht="15.75" customHeight="1">
      <c r="A18" s="21">
        <v>302</v>
      </c>
      <c r="B18" s="21">
        <v>29</v>
      </c>
      <c r="C18" s="22" t="s">
        <v>281</v>
      </c>
      <c r="D18" s="23">
        <v>6.32</v>
      </c>
      <c r="E18" s="20"/>
    </row>
    <row r="19" spans="1:5" s="1" customFormat="1" ht="15.75" customHeight="1">
      <c r="A19" s="21">
        <v>302</v>
      </c>
      <c r="B19" s="21">
        <v>31</v>
      </c>
      <c r="C19" s="22" t="s">
        <v>282</v>
      </c>
      <c r="D19" s="23">
        <v>2.4</v>
      </c>
      <c r="E19" s="20"/>
    </row>
    <row r="20" spans="1:5" s="1" customFormat="1" ht="15.75" customHeight="1">
      <c r="A20" s="21">
        <v>302</v>
      </c>
      <c r="B20" s="21">
        <v>99</v>
      </c>
      <c r="C20" s="22" t="s">
        <v>285</v>
      </c>
      <c r="D20" s="23"/>
      <c r="E20" s="20"/>
    </row>
    <row r="21" spans="1:5" s="1" customFormat="1" ht="14.25" customHeight="1">
      <c r="A21" s="18"/>
      <c r="B21" s="18"/>
      <c r="C21" s="18"/>
      <c r="D21" s="23"/>
      <c r="E21" s="20"/>
    </row>
    <row r="22" spans="1:5" s="1" customFormat="1" ht="14.25" customHeight="1">
      <c r="A22" s="18"/>
      <c r="B22" s="18"/>
      <c r="C22" s="18"/>
      <c r="D22" s="23"/>
      <c r="E22" s="20"/>
    </row>
    <row r="23" spans="1:5" s="1" customFormat="1" ht="14.25" customHeight="1">
      <c r="A23" s="18"/>
      <c r="B23" s="18"/>
      <c r="C23" s="19" t="s">
        <v>544</v>
      </c>
      <c r="D23" s="24">
        <v>27.49</v>
      </c>
      <c r="E23" s="20"/>
    </row>
    <row r="24" spans="1:5" ht="7.5" customHeight="1">
      <c r="A24" s="25"/>
      <c r="B24" s="25"/>
      <c r="C24" s="25"/>
      <c r="D24" s="25"/>
      <c r="E24" s="14"/>
    </row>
  </sheetData>
  <mergeCells count="5">
    <mergeCell ref="A1:D1"/>
    <mergeCell ref="A2:C2"/>
    <mergeCell ref="A3:B3"/>
    <mergeCell ref="C3:C4"/>
    <mergeCell ref="D3:D4"/>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393"/>
  <sheetViews>
    <sheetView showGridLines="0" workbookViewId="0">
      <selection activeCell="I382" sqref="I382"/>
    </sheetView>
  </sheetViews>
  <sheetFormatPr defaultColWidth="9" defaultRowHeight="14.25"/>
  <cols>
    <col min="1" max="1" width="24.75" style="1" customWidth="1"/>
    <col min="2" max="2" width="24.375" style="1" customWidth="1"/>
    <col min="3" max="5" width="9.5" style="1" customWidth="1"/>
    <col min="6" max="6" width="22.375" style="1" customWidth="1"/>
    <col min="7" max="7" width="17" style="1" customWidth="1"/>
    <col min="8" max="10" width="9.5" style="1" customWidth="1"/>
    <col min="11" max="11" width="12.625" style="1" customWidth="1"/>
    <col min="12" max="12" width="12.875" style="1" customWidth="1"/>
    <col min="13" max="13" width="9.5" style="1" customWidth="1"/>
    <col min="14" max="14" width="12.25" style="1" customWidth="1"/>
    <col min="15" max="15" width="9.5" style="1" customWidth="1"/>
    <col min="16" max="16" width="12" style="1" customWidth="1"/>
    <col min="17" max="17" width="1.25" style="1" customWidth="1"/>
    <col min="18" max="16384" width="9" style="1"/>
  </cols>
  <sheetData>
    <row r="1" spans="1:17" ht="18" customHeight="1">
      <c r="A1" s="2"/>
      <c r="B1" s="2"/>
      <c r="C1" s="2"/>
      <c r="D1" s="2"/>
      <c r="E1" s="2"/>
      <c r="F1" s="2"/>
      <c r="G1" s="2"/>
      <c r="H1" s="2"/>
      <c r="I1" s="2"/>
      <c r="J1" s="2"/>
      <c r="K1" s="2"/>
      <c r="L1" s="2"/>
      <c r="M1" s="2"/>
      <c r="N1" s="2"/>
      <c r="O1" s="2"/>
      <c r="P1" s="2"/>
      <c r="Q1" s="11"/>
    </row>
    <row r="2" spans="1:17" ht="25.5" customHeight="1">
      <c r="A2" s="139" t="s">
        <v>545</v>
      </c>
      <c r="B2" s="140"/>
      <c r="C2" s="140"/>
      <c r="D2" s="140"/>
      <c r="E2" s="140"/>
      <c r="F2" s="140"/>
      <c r="G2" s="140"/>
      <c r="H2" s="140"/>
      <c r="I2" s="140"/>
      <c r="J2" s="140"/>
      <c r="K2" s="140"/>
      <c r="L2" s="140"/>
      <c r="M2" s="140"/>
      <c r="N2" s="140"/>
      <c r="O2" s="140"/>
      <c r="P2" s="141"/>
      <c r="Q2" s="11"/>
    </row>
    <row r="3" spans="1:17" ht="27.75" customHeight="1">
      <c r="A3" s="142" t="s">
        <v>1</v>
      </c>
      <c r="B3" s="143"/>
      <c r="C3" s="143"/>
      <c r="D3" s="143"/>
      <c r="E3" s="143"/>
      <c r="F3" s="143"/>
      <c r="G3" s="143"/>
      <c r="H3" s="143"/>
      <c r="I3" s="143"/>
      <c r="J3" s="143"/>
      <c r="K3" s="143"/>
      <c r="L3" s="143"/>
      <c r="M3" s="143"/>
      <c r="N3" s="143"/>
      <c r="O3" s="144"/>
      <c r="P3" s="7" t="s">
        <v>2</v>
      </c>
      <c r="Q3" s="11"/>
    </row>
    <row r="4" spans="1:17">
      <c r="A4" s="133" t="s">
        <v>157</v>
      </c>
      <c r="B4" s="133" t="s">
        <v>296</v>
      </c>
      <c r="C4" s="145" t="s">
        <v>546</v>
      </c>
      <c r="D4" s="146"/>
      <c r="E4" s="133" t="s">
        <v>547</v>
      </c>
      <c r="F4" s="133" t="s">
        <v>548</v>
      </c>
      <c r="G4" s="145" t="s">
        <v>549</v>
      </c>
      <c r="H4" s="147"/>
      <c r="I4" s="147"/>
      <c r="J4" s="146"/>
      <c r="K4" s="145" t="s">
        <v>550</v>
      </c>
      <c r="L4" s="147"/>
      <c r="M4" s="147"/>
      <c r="N4" s="147"/>
      <c r="O4" s="147"/>
      <c r="P4" s="146"/>
      <c r="Q4" s="12"/>
    </row>
    <row r="5" spans="1:17">
      <c r="A5" s="138"/>
      <c r="B5" s="138"/>
      <c r="C5" s="133" t="s">
        <v>551</v>
      </c>
      <c r="D5" s="133" t="s">
        <v>552</v>
      </c>
      <c r="E5" s="138"/>
      <c r="F5" s="138"/>
      <c r="G5" s="133" t="s">
        <v>553</v>
      </c>
      <c r="H5" s="133" t="s">
        <v>554</v>
      </c>
      <c r="I5" s="133" t="s">
        <v>555</v>
      </c>
      <c r="J5" s="133" t="s">
        <v>556</v>
      </c>
      <c r="K5" s="133" t="s">
        <v>7</v>
      </c>
      <c r="L5" s="133" t="s">
        <v>120</v>
      </c>
      <c r="M5" s="133" t="s">
        <v>9</v>
      </c>
      <c r="N5" s="133" t="s">
        <v>10</v>
      </c>
      <c r="O5" s="133" t="s">
        <v>11</v>
      </c>
      <c r="P5" s="133" t="s">
        <v>61</v>
      </c>
      <c r="Q5" s="12"/>
    </row>
    <row r="6" spans="1:17">
      <c r="A6" s="134"/>
      <c r="B6" s="134"/>
      <c r="C6" s="134"/>
      <c r="D6" s="134"/>
      <c r="E6" s="134"/>
      <c r="F6" s="134"/>
      <c r="G6" s="134"/>
      <c r="H6" s="134"/>
      <c r="I6" s="134"/>
      <c r="J6" s="134"/>
      <c r="K6" s="134"/>
      <c r="L6" s="134"/>
      <c r="M6" s="134"/>
      <c r="N6" s="134"/>
      <c r="O6" s="134"/>
      <c r="P6" s="134"/>
      <c r="Q6" s="12"/>
    </row>
    <row r="7" spans="1:17">
      <c r="A7" s="135" t="s">
        <v>16</v>
      </c>
      <c r="B7" s="136"/>
      <c r="C7" s="136"/>
      <c r="D7" s="136"/>
      <c r="E7" s="136"/>
      <c r="F7" s="136"/>
      <c r="G7" s="136"/>
      <c r="H7" s="136"/>
      <c r="I7" s="136"/>
      <c r="J7" s="137"/>
      <c r="K7" s="8">
        <v>4403.8500000000004</v>
      </c>
      <c r="L7" s="8">
        <v>4028.39</v>
      </c>
      <c r="M7" s="8"/>
      <c r="N7" s="8">
        <v>245.74</v>
      </c>
      <c r="O7" s="8"/>
      <c r="P7" s="8">
        <v>129.71</v>
      </c>
      <c r="Q7" s="12"/>
    </row>
    <row r="8" spans="1:17">
      <c r="A8" s="3" t="s">
        <v>163</v>
      </c>
      <c r="B8" s="4"/>
      <c r="C8" s="4"/>
      <c r="D8" s="4"/>
      <c r="E8" s="4"/>
      <c r="F8" s="4"/>
      <c r="G8" s="4"/>
      <c r="H8" s="4"/>
      <c r="I8" s="4"/>
      <c r="J8" s="9"/>
      <c r="K8" s="10">
        <v>2181.4</v>
      </c>
      <c r="L8" s="10">
        <v>2181.4</v>
      </c>
      <c r="M8" s="10"/>
      <c r="N8" s="10"/>
      <c r="O8" s="10"/>
      <c r="P8" s="10"/>
      <c r="Q8" s="12"/>
    </row>
    <row r="9" spans="1:17" ht="28.5">
      <c r="A9" s="5" t="s">
        <v>63</v>
      </c>
      <c r="B9" s="5" t="s">
        <v>371</v>
      </c>
      <c r="C9" s="5" t="s">
        <v>557</v>
      </c>
      <c r="D9" s="5" t="s">
        <v>558</v>
      </c>
      <c r="E9" s="5" t="s">
        <v>559</v>
      </c>
      <c r="F9" s="5" t="s">
        <v>560</v>
      </c>
      <c r="G9" s="5"/>
      <c r="H9" s="5"/>
      <c r="I9" s="5"/>
      <c r="J9" s="8"/>
      <c r="K9" s="8">
        <v>200.2</v>
      </c>
      <c r="L9" s="8">
        <v>200.2</v>
      </c>
      <c r="M9" s="8"/>
      <c r="N9" s="8"/>
      <c r="O9" s="8"/>
      <c r="P9" s="8"/>
      <c r="Q9" s="12"/>
    </row>
    <row r="10" spans="1:17" ht="28.5">
      <c r="A10" s="5" t="s">
        <v>63</v>
      </c>
      <c r="B10" s="5" t="s">
        <v>307</v>
      </c>
      <c r="C10" s="5" t="s">
        <v>557</v>
      </c>
      <c r="D10" s="5" t="s">
        <v>558</v>
      </c>
      <c r="E10" s="5" t="s">
        <v>559</v>
      </c>
      <c r="F10" s="5" t="s">
        <v>560</v>
      </c>
      <c r="G10" s="5"/>
      <c r="H10" s="5"/>
      <c r="I10" s="5"/>
      <c r="J10" s="8"/>
      <c r="K10" s="8">
        <v>199</v>
      </c>
      <c r="L10" s="8">
        <v>199</v>
      </c>
      <c r="M10" s="8"/>
      <c r="N10" s="8"/>
      <c r="O10" s="8"/>
      <c r="P10" s="8"/>
      <c r="Q10" s="12"/>
    </row>
    <row r="11" spans="1:17" ht="28.5">
      <c r="A11" s="5" t="s">
        <v>63</v>
      </c>
      <c r="B11" s="5" t="s">
        <v>321</v>
      </c>
      <c r="C11" s="5" t="s">
        <v>557</v>
      </c>
      <c r="D11" s="5" t="s">
        <v>558</v>
      </c>
      <c r="E11" s="5" t="s">
        <v>561</v>
      </c>
      <c r="F11" s="5" t="s">
        <v>560</v>
      </c>
      <c r="G11" s="5"/>
      <c r="H11" s="5"/>
      <c r="I11" s="5"/>
      <c r="J11" s="8"/>
      <c r="K11" s="8">
        <v>74.2</v>
      </c>
      <c r="L11" s="8">
        <v>74.2</v>
      </c>
      <c r="M11" s="8"/>
      <c r="N11" s="8"/>
      <c r="O11" s="8"/>
      <c r="P11" s="8"/>
      <c r="Q11" s="12"/>
    </row>
    <row r="12" spans="1:17">
      <c r="A12" s="5" t="s">
        <v>63</v>
      </c>
      <c r="B12" s="5" t="s">
        <v>345</v>
      </c>
      <c r="C12" s="5" t="s">
        <v>557</v>
      </c>
      <c r="D12" s="5" t="s">
        <v>558</v>
      </c>
      <c r="E12" s="5" t="s">
        <v>559</v>
      </c>
      <c r="F12" s="5" t="s">
        <v>560</v>
      </c>
      <c r="G12" s="5"/>
      <c r="H12" s="5"/>
      <c r="I12" s="5"/>
      <c r="J12" s="8"/>
      <c r="K12" s="8">
        <v>585.79999999999995</v>
      </c>
      <c r="L12" s="8">
        <v>585.79999999999995</v>
      </c>
      <c r="M12" s="8"/>
      <c r="N12" s="8"/>
      <c r="O12" s="8"/>
      <c r="P12" s="8"/>
      <c r="Q12" s="12"/>
    </row>
    <row r="13" spans="1:17" ht="28.5">
      <c r="A13" s="5" t="s">
        <v>63</v>
      </c>
      <c r="B13" s="5" t="s">
        <v>330</v>
      </c>
      <c r="C13" s="5" t="s">
        <v>557</v>
      </c>
      <c r="D13" s="5" t="s">
        <v>558</v>
      </c>
      <c r="E13" s="5" t="s">
        <v>559</v>
      </c>
      <c r="F13" s="5" t="s">
        <v>560</v>
      </c>
      <c r="G13" s="5"/>
      <c r="H13" s="5"/>
      <c r="I13" s="5"/>
      <c r="J13" s="8"/>
      <c r="K13" s="8">
        <v>56</v>
      </c>
      <c r="L13" s="8">
        <v>56</v>
      </c>
      <c r="M13" s="8"/>
      <c r="N13" s="8"/>
      <c r="O13" s="8"/>
      <c r="P13" s="8"/>
      <c r="Q13" s="12"/>
    </row>
    <row r="14" spans="1:17" ht="28.5">
      <c r="A14" s="5" t="s">
        <v>63</v>
      </c>
      <c r="B14" s="5" t="s">
        <v>315</v>
      </c>
      <c r="C14" s="5" t="s">
        <v>557</v>
      </c>
      <c r="D14" s="5" t="s">
        <v>558</v>
      </c>
      <c r="E14" s="5" t="s">
        <v>562</v>
      </c>
      <c r="F14" s="5" t="s">
        <v>560</v>
      </c>
      <c r="G14" s="5"/>
      <c r="H14" s="5"/>
      <c r="I14" s="5"/>
      <c r="J14" s="8"/>
      <c r="K14" s="8">
        <v>200.2</v>
      </c>
      <c r="L14" s="8">
        <v>200.2</v>
      </c>
      <c r="M14" s="8"/>
      <c r="N14" s="8"/>
      <c r="O14" s="8"/>
      <c r="P14" s="8"/>
      <c r="Q14" s="12"/>
    </row>
    <row r="15" spans="1:17" ht="28.5">
      <c r="A15" s="5" t="s">
        <v>63</v>
      </c>
      <c r="B15" s="5" t="s">
        <v>324</v>
      </c>
      <c r="C15" s="5" t="s">
        <v>162</v>
      </c>
      <c r="D15" s="5" t="s">
        <v>558</v>
      </c>
      <c r="E15" s="5" t="s">
        <v>561</v>
      </c>
      <c r="F15" s="5" t="s">
        <v>162</v>
      </c>
      <c r="G15" s="5"/>
      <c r="H15" s="5"/>
      <c r="I15" s="5"/>
      <c r="J15" s="8"/>
      <c r="K15" s="8">
        <v>10</v>
      </c>
      <c r="L15" s="8">
        <v>10</v>
      </c>
      <c r="M15" s="8"/>
      <c r="N15" s="8"/>
      <c r="O15" s="8"/>
      <c r="P15" s="8"/>
      <c r="Q15" s="12"/>
    </row>
    <row r="16" spans="1:17">
      <c r="A16" s="5" t="s">
        <v>63</v>
      </c>
      <c r="B16" s="5" t="s">
        <v>304</v>
      </c>
      <c r="C16" s="5" t="s">
        <v>557</v>
      </c>
      <c r="D16" s="5" t="s">
        <v>558</v>
      </c>
      <c r="E16" s="5" t="s">
        <v>559</v>
      </c>
      <c r="F16" s="5" t="s">
        <v>560</v>
      </c>
      <c r="G16" s="5"/>
      <c r="H16" s="5"/>
      <c r="I16" s="5"/>
      <c r="J16" s="8"/>
      <c r="K16" s="8">
        <v>647</v>
      </c>
      <c r="L16" s="8">
        <v>647</v>
      </c>
      <c r="M16" s="8"/>
      <c r="N16" s="8"/>
      <c r="O16" s="8"/>
      <c r="P16" s="8"/>
      <c r="Q16" s="12"/>
    </row>
    <row r="17" spans="1:17">
      <c r="A17" s="5" t="s">
        <v>63</v>
      </c>
      <c r="B17" s="5" t="s">
        <v>367</v>
      </c>
      <c r="C17" s="5" t="s">
        <v>563</v>
      </c>
      <c r="D17" s="5" t="s">
        <v>558</v>
      </c>
      <c r="E17" s="5" t="s">
        <v>562</v>
      </c>
      <c r="F17" s="5" t="s">
        <v>162</v>
      </c>
      <c r="G17" s="5"/>
      <c r="H17" s="5"/>
      <c r="I17" s="5"/>
      <c r="J17" s="8"/>
      <c r="K17" s="8">
        <v>3</v>
      </c>
      <c r="L17" s="8">
        <v>3</v>
      </c>
      <c r="M17" s="8"/>
      <c r="N17" s="8"/>
      <c r="O17" s="8"/>
      <c r="P17" s="8"/>
      <c r="Q17" s="12"/>
    </row>
    <row r="18" spans="1:17" ht="28.5">
      <c r="A18" s="5" t="s">
        <v>63</v>
      </c>
      <c r="B18" s="5" t="s">
        <v>402</v>
      </c>
      <c r="C18" s="5" t="s">
        <v>564</v>
      </c>
      <c r="D18" s="5" t="s">
        <v>558</v>
      </c>
      <c r="E18" s="5" t="s">
        <v>561</v>
      </c>
      <c r="F18" s="5" t="s">
        <v>560</v>
      </c>
      <c r="G18" s="5"/>
      <c r="H18" s="5"/>
      <c r="I18" s="5"/>
      <c r="J18" s="8"/>
      <c r="K18" s="8">
        <v>181</v>
      </c>
      <c r="L18" s="8">
        <v>181</v>
      </c>
      <c r="M18" s="8"/>
      <c r="N18" s="8"/>
      <c r="O18" s="8"/>
      <c r="P18" s="8"/>
      <c r="Q18" s="12"/>
    </row>
    <row r="19" spans="1:17">
      <c r="A19" s="5" t="s">
        <v>63</v>
      </c>
      <c r="B19" s="5" t="s">
        <v>399</v>
      </c>
      <c r="C19" s="5" t="s">
        <v>565</v>
      </c>
      <c r="D19" s="5" t="s">
        <v>558</v>
      </c>
      <c r="E19" s="5" t="s">
        <v>562</v>
      </c>
      <c r="F19" s="5" t="s">
        <v>566</v>
      </c>
      <c r="G19" s="5"/>
      <c r="H19" s="5"/>
      <c r="I19" s="5"/>
      <c r="J19" s="8"/>
      <c r="K19" s="8">
        <v>25</v>
      </c>
      <c r="L19" s="8">
        <v>25</v>
      </c>
      <c r="M19" s="8"/>
      <c r="N19" s="8"/>
      <c r="O19" s="8"/>
      <c r="P19" s="8"/>
      <c r="Q19" s="12"/>
    </row>
    <row r="20" spans="1:17">
      <c r="A20" s="3" t="s">
        <v>186</v>
      </c>
      <c r="B20" s="4"/>
      <c r="C20" s="4"/>
      <c r="D20" s="4"/>
      <c r="E20" s="4"/>
      <c r="F20" s="4"/>
      <c r="G20" s="4"/>
      <c r="H20" s="4"/>
      <c r="I20" s="4"/>
      <c r="J20" s="9"/>
      <c r="K20" s="10">
        <v>68.150000000000006</v>
      </c>
      <c r="L20" s="10">
        <v>62.67</v>
      </c>
      <c r="M20" s="10"/>
      <c r="N20" s="10"/>
      <c r="O20" s="10"/>
      <c r="P20" s="10">
        <v>5.48</v>
      </c>
      <c r="Q20" s="12"/>
    </row>
    <row r="21" spans="1:17">
      <c r="A21" s="5" t="s">
        <v>188</v>
      </c>
      <c r="B21" s="5" t="s">
        <v>359</v>
      </c>
      <c r="C21" s="5" t="s">
        <v>565</v>
      </c>
      <c r="D21" s="5"/>
      <c r="E21" s="5" t="s">
        <v>561</v>
      </c>
      <c r="F21" s="5" t="s">
        <v>567</v>
      </c>
      <c r="G21" s="5"/>
      <c r="H21" s="5"/>
      <c r="I21" s="5"/>
      <c r="J21" s="8"/>
      <c r="K21" s="8">
        <v>2.0699999999999998</v>
      </c>
      <c r="L21" s="8">
        <v>1.8</v>
      </c>
      <c r="M21" s="8"/>
      <c r="N21" s="8"/>
      <c r="O21" s="8"/>
      <c r="P21" s="8">
        <v>0.27</v>
      </c>
      <c r="Q21" s="12"/>
    </row>
    <row r="22" spans="1:17">
      <c r="A22" s="5" t="s">
        <v>188</v>
      </c>
      <c r="B22" s="5" t="s">
        <v>359</v>
      </c>
      <c r="C22" s="5" t="s">
        <v>565</v>
      </c>
      <c r="D22" s="5"/>
      <c r="E22" s="5" t="s">
        <v>561</v>
      </c>
      <c r="F22" s="5" t="s">
        <v>560</v>
      </c>
      <c r="G22" s="5"/>
      <c r="H22" s="5"/>
      <c r="I22" s="5"/>
      <c r="J22" s="8"/>
      <c r="K22" s="8">
        <v>19.18</v>
      </c>
      <c r="L22" s="8">
        <v>18.91</v>
      </c>
      <c r="M22" s="8"/>
      <c r="N22" s="8"/>
      <c r="O22" s="8"/>
      <c r="P22" s="8">
        <v>0.27</v>
      </c>
      <c r="Q22" s="12"/>
    </row>
    <row r="23" spans="1:17">
      <c r="A23" s="5" t="s">
        <v>188</v>
      </c>
      <c r="B23" s="5" t="s">
        <v>359</v>
      </c>
      <c r="C23" s="5" t="s">
        <v>568</v>
      </c>
      <c r="D23" s="5"/>
      <c r="E23" s="5" t="s">
        <v>561</v>
      </c>
      <c r="F23" s="5" t="s">
        <v>567</v>
      </c>
      <c r="G23" s="5"/>
      <c r="H23" s="5"/>
      <c r="I23" s="5"/>
      <c r="J23" s="8"/>
      <c r="K23" s="8">
        <v>1.33</v>
      </c>
      <c r="L23" s="8">
        <v>1.28</v>
      </c>
      <c r="M23" s="8"/>
      <c r="N23" s="8"/>
      <c r="O23" s="8"/>
      <c r="P23" s="8">
        <v>0.05</v>
      </c>
      <c r="Q23" s="12"/>
    </row>
    <row r="24" spans="1:17">
      <c r="A24" s="5" t="s">
        <v>188</v>
      </c>
      <c r="B24" s="5" t="s">
        <v>359</v>
      </c>
      <c r="C24" s="5" t="s">
        <v>565</v>
      </c>
      <c r="D24" s="5"/>
      <c r="E24" s="5" t="s">
        <v>569</v>
      </c>
      <c r="F24" s="5" t="s">
        <v>560</v>
      </c>
      <c r="G24" s="5"/>
      <c r="H24" s="5"/>
      <c r="I24" s="5"/>
      <c r="J24" s="8"/>
      <c r="K24" s="8">
        <v>9.9700000000000006</v>
      </c>
      <c r="L24" s="8">
        <v>9.9700000000000006</v>
      </c>
      <c r="M24" s="8"/>
      <c r="N24" s="8"/>
      <c r="O24" s="8"/>
      <c r="P24" s="8"/>
      <c r="Q24" s="12"/>
    </row>
    <row r="25" spans="1:17">
      <c r="A25" s="5" t="s">
        <v>188</v>
      </c>
      <c r="B25" s="5" t="s">
        <v>359</v>
      </c>
      <c r="C25" s="5" t="s">
        <v>557</v>
      </c>
      <c r="D25" s="5"/>
      <c r="E25" s="5" t="s">
        <v>570</v>
      </c>
      <c r="F25" s="5" t="s">
        <v>560</v>
      </c>
      <c r="G25" s="5"/>
      <c r="H25" s="5"/>
      <c r="I25" s="5"/>
      <c r="J25" s="8"/>
      <c r="K25" s="8">
        <v>31.85</v>
      </c>
      <c r="L25" s="8">
        <v>27.6</v>
      </c>
      <c r="M25" s="8"/>
      <c r="N25" s="8"/>
      <c r="O25" s="8"/>
      <c r="P25" s="8">
        <v>4.25</v>
      </c>
      <c r="Q25" s="12"/>
    </row>
    <row r="26" spans="1:17">
      <c r="A26" s="5" t="s">
        <v>188</v>
      </c>
      <c r="B26" s="5" t="s">
        <v>359</v>
      </c>
      <c r="C26" s="5" t="s">
        <v>571</v>
      </c>
      <c r="D26" s="5"/>
      <c r="E26" s="5" t="s">
        <v>561</v>
      </c>
      <c r="F26" s="5" t="s">
        <v>567</v>
      </c>
      <c r="G26" s="5"/>
      <c r="H26" s="5"/>
      <c r="I26" s="5"/>
      <c r="J26" s="8"/>
      <c r="K26" s="8">
        <v>0.5</v>
      </c>
      <c r="L26" s="8">
        <v>0.5</v>
      </c>
      <c r="M26" s="8"/>
      <c r="N26" s="8"/>
      <c r="O26" s="8"/>
      <c r="P26" s="8"/>
      <c r="Q26" s="12"/>
    </row>
    <row r="27" spans="1:17">
      <c r="A27" s="5" t="s">
        <v>188</v>
      </c>
      <c r="B27" s="5" t="s">
        <v>359</v>
      </c>
      <c r="C27" s="5" t="s">
        <v>162</v>
      </c>
      <c r="D27" s="5"/>
      <c r="E27" s="5" t="s">
        <v>569</v>
      </c>
      <c r="F27" s="5" t="s">
        <v>567</v>
      </c>
      <c r="G27" s="5"/>
      <c r="H27" s="5"/>
      <c r="I27" s="5"/>
      <c r="J27" s="8"/>
      <c r="K27" s="8">
        <v>0.23</v>
      </c>
      <c r="L27" s="8">
        <v>0.23</v>
      </c>
      <c r="M27" s="8"/>
      <c r="N27" s="8"/>
      <c r="O27" s="8"/>
      <c r="P27" s="8"/>
      <c r="Q27" s="12"/>
    </row>
    <row r="28" spans="1:17">
      <c r="A28" s="5" t="s">
        <v>188</v>
      </c>
      <c r="B28" s="5" t="s">
        <v>359</v>
      </c>
      <c r="C28" s="5" t="s">
        <v>162</v>
      </c>
      <c r="D28" s="5"/>
      <c r="E28" s="5" t="s">
        <v>561</v>
      </c>
      <c r="F28" s="5" t="s">
        <v>567</v>
      </c>
      <c r="G28" s="5"/>
      <c r="H28" s="5"/>
      <c r="I28" s="5"/>
      <c r="J28" s="8"/>
      <c r="K28" s="8">
        <v>3.03</v>
      </c>
      <c r="L28" s="8">
        <v>2.38</v>
      </c>
      <c r="M28" s="8"/>
      <c r="N28" s="8"/>
      <c r="O28" s="8"/>
      <c r="P28" s="8">
        <v>0.65</v>
      </c>
      <c r="Q28" s="12"/>
    </row>
    <row r="29" spans="1:17" ht="28.5">
      <c r="A29" s="3" t="s">
        <v>189</v>
      </c>
      <c r="B29" s="4"/>
      <c r="C29" s="4"/>
      <c r="D29" s="4"/>
      <c r="E29" s="4"/>
      <c r="F29" s="4"/>
      <c r="G29" s="4"/>
      <c r="H29" s="4"/>
      <c r="I29" s="4"/>
      <c r="J29" s="9"/>
      <c r="K29" s="10">
        <v>51.08</v>
      </c>
      <c r="L29" s="10">
        <v>43.42</v>
      </c>
      <c r="M29" s="10"/>
      <c r="N29" s="10">
        <v>3.51</v>
      </c>
      <c r="O29" s="10"/>
      <c r="P29" s="10">
        <v>4.1500000000000004</v>
      </c>
      <c r="Q29" s="12"/>
    </row>
    <row r="30" spans="1:17">
      <c r="A30" s="5" t="s">
        <v>191</v>
      </c>
      <c r="B30" s="5" t="s">
        <v>359</v>
      </c>
      <c r="C30" s="5" t="s">
        <v>572</v>
      </c>
      <c r="D30" s="5" t="s">
        <v>558</v>
      </c>
      <c r="E30" s="5" t="s">
        <v>569</v>
      </c>
      <c r="F30" s="5" t="s">
        <v>567</v>
      </c>
      <c r="G30" s="5"/>
      <c r="H30" s="5"/>
      <c r="I30" s="5"/>
      <c r="J30" s="8"/>
      <c r="K30" s="8">
        <v>0.77</v>
      </c>
      <c r="L30" s="8">
        <v>0.77</v>
      </c>
      <c r="M30" s="8"/>
      <c r="N30" s="8"/>
      <c r="O30" s="8"/>
      <c r="P30" s="8"/>
      <c r="Q30" s="12"/>
    </row>
    <row r="31" spans="1:17">
      <c r="A31" s="5" t="s">
        <v>191</v>
      </c>
      <c r="B31" s="5" t="s">
        <v>573</v>
      </c>
      <c r="C31" s="5" t="s">
        <v>557</v>
      </c>
      <c r="D31" s="5" t="s">
        <v>574</v>
      </c>
      <c r="E31" s="5" t="s">
        <v>575</v>
      </c>
      <c r="F31" s="5" t="s">
        <v>567</v>
      </c>
      <c r="G31" s="5"/>
      <c r="H31" s="5"/>
      <c r="I31" s="5"/>
      <c r="J31" s="8"/>
      <c r="K31" s="8">
        <v>1.1000000000000001</v>
      </c>
      <c r="L31" s="8"/>
      <c r="M31" s="8"/>
      <c r="N31" s="8">
        <v>1.1000000000000001</v>
      </c>
      <c r="O31" s="8"/>
      <c r="P31" s="8"/>
      <c r="Q31" s="12"/>
    </row>
    <row r="32" spans="1:17">
      <c r="A32" s="5" t="s">
        <v>191</v>
      </c>
      <c r="B32" s="5" t="s">
        <v>359</v>
      </c>
      <c r="C32" s="5" t="s">
        <v>557</v>
      </c>
      <c r="D32" s="5" t="s">
        <v>574</v>
      </c>
      <c r="E32" s="5" t="s">
        <v>562</v>
      </c>
      <c r="F32" s="5" t="s">
        <v>567</v>
      </c>
      <c r="G32" s="5"/>
      <c r="H32" s="5"/>
      <c r="I32" s="5"/>
      <c r="J32" s="8"/>
      <c r="K32" s="8">
        <v>7.64</v>
      </c>
      <c r="L32" s="8">
        <v>7.06</v>
      </c>
      <c r="M32" s="8"/>
      <c r="N32" s="8"/>
      <c r="O32" s="8"/>
      <c r="P32" s="8">
        <v>0.57999999999999996</v>
      </c>
      <c r="Q32" s="12"/>
    </row>
    <row r="33" spans="1:17">
      <c r="A33" s="5" t="s">
        <v>191</v>
      </c>
      <c r="B33" s="5" t="s">
        <v>359</v>
      </c>
      <c r="C33" s="5" t="s">
        <v>563</v>
      </c>
      <c r="D33" s="5" t="s">
        <v>574</v>
      </c>
      <c r="E33" s="5" t="s">
        <v>559</v>
      </c>
      <c r="F33" s="5" t="s">
        <v>567</v>
      </c>
      <c r="G33" s="5"/>
      <c r="H33" s="5"/>
      <c r="I33" s="5"/>
      <c r="J33" s="8"/>
      <c r="K33" s="8">
        <v>13.86</v>
      </c>
      <c r="L33" s="8">
        <v>13.86</v>
      </c>
      <c r="M33" s="8"/>
      <c r="N33" s="8"/>
      <c r="O33" s="8"/>
      <c r="P33" s="8"/>
      <c r="Q33" s="12"/>
    </row>
    <row r="34" spans="1:17">
      <c r="A34" s="5" t="s">
        <v>191</v>
      </c>
      <c r="B34" s="5" t="s">
        <v>359</v>
      </c>
      <c r="C34" s="5" t="s">
        <v>565</v>
      </c>
      <c r="D34" s="5" t="s">
        <v>558</v>
      </c>
      <c r="E34" s="5" t="s">
        <v>576</v>
      </c>
      <c r="F34" s="5" t="s">
        <v>567</v>
      </c>
      <c r="G34" s="5"/>
      <c r="H34" s="5"/>
      <c r="I34" s="5"/>
      <c r="J34" s="8"/>
      <c r="K34" s="8">
        <v>22.33</v>
      </c>
      <c r="L34" s="8">
        <v>18.75</v>
      </c>
      <c r="M34" s="8"/>
      <c r="N34" s="8"/>
      <c r="O34" s="8"/>
      <c r="P34" s="8">
        <v>3.57</v>
      </c>
      <c r="Q34" s="12"/>
    </row>
    <row r="35" spans="1:17">
      <c r="A35" s="5" t="s">
        <v>191</v>
      </c>
      <c r="B35" s="5" t="s">
        <v>573</v>
      </c>
      <c r="C35" s="5" t="s">
        <v>571</v>
      </c>
      <c r="D35" s="5" t="s">
        <v>558</v>
      </c>
      <c r="E35" s="5" t="s">
        <v>561</v>
      </c>
      <c r="F35" s="5" t="s">
        <v>567</v>
      </c>
      <c r="G35" s="5"/>
      <c r="H35" s="5"/>
      <c r="I35" s="5"/>
      <c r="J35" s="8"/>
      <c r="K35" s="8">
        <v>0.59</v>
      </c>
      <c r="L35" s="8"/>
      <c r="M35" s="8"/>
      <c r="N35" s="8">
        <v>0.59</v>
      </c>
      <c r="O35" s="8"/>
      <c r="P35" s="8"/>
      <c r="Q35" s="12"/>
    </row>
    <row r="36" spans="1:17">
      <c r="A36" s="5" t="s">
        <v>191</v>
      </c>
      <c r="B36" s="5" t="s">
        <v>359</v>
      </c>
      <c r="C36" s="5" t="s">
        <v>571</v>
      </c>
      <c r="D36" s="5" t="s">
        <v>558</v>
      </c>
      <c r="E36" s="5" t="s">
        <v>576</v>
      </c>
      <c r="F36" s="5" t="s">
        <v>567</v>
      </c>
      <c r="G36" s="5"/>
      <c r="H36" s="5"/>
      <c r="I36" s="5"/>
      <c r="J36" s="8"/>
      <c r="K36" s="8">
        <v>1.1599999999999999</v>
      </c>
      <c r="L36" s="8">
        <v>1.1599999999999999</v>
      </c>
      <c r="M36" s="8"/>
      <c r="N36" s="8"/>
      <c r="O36" s="8"/>
      <c r="P36" s="8"/>
      <c r="Q36" s="12"/>
    </row>
    <row r="37" spans="1:17">
      <c r="A37" s="5" t="s">
        <v>191</v>
      </c>
      <c r="B37" s="5" t="s">
        <v>573</v>
      </c>
      <c r="C37" s="5" t="s">
        <v>563</v>
      </c>
      <c r="D37" s="5" t="s">
        <v>574</v>
      </c>
      <c r="E37" s="5" t="s">
        <v>559</v>
      </c>
      <c r="F37" s="5" t="s">
        <v>567</v>
      </c>
      <c r="G37" s="5"/>
      <c r="H37" s="5"/>
      <c r="I37" s="5"/>
      <c r="J37" s="8"/>
      <c r="K37" s="8">
        <v>1.5</v>
      </c>
      <c r="L37" s="8"/>
      <c r="M37" s="8"/>
      <c r="N37" s="8">
        <v>1.5</v>
      </c>
      <c r="O37" s="8"/>
      <c r="P37" s="8"/>
      <c r="Q37" s="12"/>
    </row>
    <row r="38" spans="1:17">
      <c r="A38" s="5" t="s">
        <v>191</v>
      </c>
      <c r="B38" s="5" t="s">
        <v>573</v>
      </c>
      <c r="C38" s="5" t="s">
        <v>565</v>
      </c>
      <c r="D38" s="5" t="s">
        <v>558</v>
      </c>
      <c r="E38" s="5" t="s">
        <v>559</v>
      </c>
      <c r="F38" s="5" t="s">
        <v>567</v>
      </c>
      <c r="G38" s="5"/>
      <c r="H38" s="5"/>
      <c r="I38" s="5"/>
      <c r="J38" s="8"/>
      <c r="K38" s="8">
        <v>0.32</v>
      </c>
      <c r="L38" s="8"/>
      <c r="M38" s="8"/>
      <c r="N38" s="8">
        <v>0.32</v>
      </c>
      <c r="O38" s="8"/>
      <c r="P38" s="8"/>
      <c r="Q38" s="12"/>
    </row>
    <row r="39" spans="1:17">
      <c r="A39" s="5" t="s">
        <v>191</v>
      </c>
      <c r="B39" s="5" t="s">
        <v>359</v>
      </c>
      <c r="C39" s="5" t="s">
        <v>568</v>
      </c>
      <c r="D39" s="5" t="s">
        <v>558</v>
      </c>
      <c r="E39" s="5" t="s">
        <v>576</v>
      </c>
      <c r="F39" s="5" t="s">
        <v>567</v>
      </c>
      <c r="G39" s="5"/>
      <c r="H39" s="5"/>
      <c r="I39" s="5"/>
      <c r="J39" s="8"/>
      <c r="K39" s="8">
        <v>1.82</v>
      </c>
      <c r="L39" s="8">
        <v>1.82</v>
      </c>
      <c r="M39" s="8"/>
      <c r="N39" s="8"/>
      <c r="O39" s="8"/>
      <c r="P39" s="8"/>
      <c r="Q39" s="12"/>
    </row>
    <row r="40" spans="1:17">
      <c r="A40" s="3" t="s">
        <v>192</v>
      </c>
      <c r="B40" s="4"/>
      <c r="C40" s="4"/>
      <c r="D40" s="4"/>
      <c r="E40" s="4"/>
      <c r="F40" s="4"/>
      <c r="G40" s="4"/>
      <c r="H40" s="4"/>
      <c r="I40" s="4"/>
      <c r="J40" s="9"/>
      <c r="K40" s="10">
        <v>60.04</v>
      </c>
      <c r="L40" s="10">
        <v>60.04</v>
      </c>
      <c r="M40" s="10"/>
      <c r="N40" s="10"/>
      <c r="O40" s="10"/>
      <c r="P40" s="10"/>
      <c r="Q40" s="12"/>
    </row>
    <row r="41" spans="1:17">
      <c r="A41" s="5" t="s">
        <v>194</v>
      </c>
      <c r="B41" s="5" t="s">
        <v>359</v>
      </c>
      <c r="C41" s="5" t="s">
        <v>557</v>
      </c>
      <c r="D41" s="5" t="s">
        <v>574</v>
      </c>
      <c r="E41" s="5" t="s">
        <v>569</v>
      </c>
      <c r="F41" s="5" t="s">
        <v>566</v>
      </c>
      <c r="G41" s="5"/>
      <c r="H41" s="5"/>
      <c r="I41" s="5"/>
      <c r="J41" s="8"/>
      <c r="K41" s="8">
        <v>6</v>
      </c>
      <c r="L41" s="8">
        <v>6</v>
      </c>
      <c r="M41" s="8"/>
      <c r="N41" s="8"/>
      <c r="O41" s="8"/>
      <c r="P41" s="8"/>
      <c r="Q41" s="12"/>
    </row>
    <row r="42" spans="1:17">
      <c r="A42" s="5" t="s">
        <v>194</v>
      </c>
      <c r="B42" s="5" t="s">
        <v>359</v>
      </c>
      <c r="C42" s="5" t="s">
        <v>563</v>
      </c>
      <c r="D42" s="5" t="s">
        <v>574</v>
      </c>
      <c r="E42" s="5" t="s">
        <v>559</v>
      </c>
      <c r="F42" s="5" t="s">
        <v>566</v>
      </c>
      <c r="G42" s="5"/>
      <c r="H42" s="5"/>
      <c r="I42" s="5"/>
      <c r="J42" s="8"/>
      <c r="K42" s="8">
        <v>8.58</v>
      </c>
      <c r="L42" s="8">
        <v>8.58</v>
      </c>
      <c r="M42" s="8"/>
      <c r="N42" s="8"/>
      <c r="O42" s="8"/>
      <c r="P42" s="8"/>
      <c r="Q42" s="12"/>
    </row>
    <row r="43" spans="1:17">
      <c r="A43" s="5" t="s">
        <v>194</v>
      </c>
      <c r="B43" s="5" t="s">
        <v>359</v>
      </c>
      <c r="C43" s="5" t="s">
        <v>568</v>
      </c>
      <c r="D43" s="5" t="s">
        <v>558</v>
      </c>
      <c r="E43" s="5" t="s">
        <v>562</v>
      </c>
      <c r="F43" s="5" t="s">
        <v>566</v>
      </c>
      <c r="G43" s="5"/>
      <c r="H43" s="5"/>
      <c r="I43" s="5"/>
      <c r="J43" s="8"/>
      <c r="K43" s="8">
        <v>1.74</v>
      </c>
      <c r="L43" s="8">
        <v>1.74</v>
      </c>
      <c r="M43" s="8"/>
      <c r="N43" s="8"/>
      <c r="O43" s="8"/>
      <c r="P43" s="8"/>
      <c r="Q43" s="12"/>
    </row>
    <row r="44" spans="1:17">
      <c r="A44" s="5" t="s">
        <v>194</v>
      </c>
      <c r="B44" s="5" t="s">
        <v>359</v>
      </c>
      <c r="C44" s="5" t="s">
        <v>565</v>
      </c>
      <c r="D44" s="5" t="s">
        <v>558</v>
      </c>
      <c r="E44" s="5" t="s">
        <v>562</v>
      </c>
      <c r="F44" s="5" t="s">
        <v>560</v>
      </c>
      <c r="G44" s="5"/>
      <c r="H44" s="5"/>
      <c r="I44" s="5"/>
      <c r="J44" s="8"/>
      <c r="K44" s="8">
        <v>6.77</v>
      </c>
      <c r="L44" s="8">
        <v>6.77</v>
      </c>
      <c r="M44" s="8"/>
      <c r="N44" s="8"/>
      <c r="O44" s="8"/>
      <c r="P44" s="8"/>
      <c r="Q44" s="12"/>
    </row>
    <row r="45" spans="1:17">
      <c r="A45" s="5" t="s">
        <v>194</v>
      </c>
      <c r="B45" s="5" t="s">
        <v>359</v>
      </c>
      <c r="C45" s="5" t="s">
        <v>565</v>
      </c>
      <c r="D45" s="5" t="s">
        <v>558</v>
      </c>
      <c r="E45" s="5" t="s">
        <v>562</v>
      </c>
      <c r="F45" s="5" t="s">
        <v>566</v>
      </c>
      <c r="G45" s="5"/>
      <c r="H45" s="5"/>
      <c r="I45" s="5"/>
      <c r="J45" s="8"/>
      <c r="K45" s="8">
        <v>5.35</v>
      </c>
      <c r="L45" s="8">
        <v>5.35</v>
      </c>
      <c r="M45" s="8"/>
      <c r="N45" s="8"/>
      <c r="O45" s="8"/>
      <c r="P45" s="8"/>
      <c r="Q45" s="12"/>
    </row>
    <row r="46" spans="1:17">
      <c r="A46" s="5" t="s">
        <v>194</v>
      </c>
      <c r="B46" s="5" t="s">
        <v>359</v>
      </c>
      <c r="C46" s="5" t="s">
        <v>557</v>
      </c>
      <c r="D46" s="5" t="s">
        <v>574</v>
      </c>
      <c r="E46" s="5" t="s">
        <v>575</v>
      </c>
      <c r="F46" s="5" t="s">
        <v>566</v>
      </c>
      <c r="G46" s="5"/>
      <c r="H46" s="5"/>
      <c r="I46" s="5"/>
      <c r="J46" s="8"/>
      <c r="K46" s="8">
        <v>30.35</v>
      </c>
      <c r="L46" s="8">
        <v>30.35</v>
      </c>
      <c r="M46" s="8"/>
      <c r="N46" s="8"/>
      <c r="O46" s="8"/>
      <c r="P46" s="8"/>
      <c r="Q46" s="12"/>
    </row>
    <row r="47" spans="1:17">
      <c r="A47" s="5" t="s">
        <v>194</v>
      </c>
      <c r="B47" s="5" t="s">
        <v>359</v>
      </c>
      <c r="C47" s="5" t="s">
        <v>571</v>
      </c>
      <c r="D47" s="5" t="s">
        <v>558</v>
      </c>
      <c r="E47" s="5" t="s">
        <v>562</v>
      </c>
      <c r="F47" s="5" t="s">
        <v>560</v>
      </c>
      <c r="G47" s="5" t="s">
        <v>577</v>
      </c>
      <c r="H47" s="6">
        <v>50</v>
      </c>
      <c r="I47" s="5" t="s">
        <v>578</v>
      </c>
      <c r="J47" s="8">
        <v>2.5000000000000001E-2</v>
      </c>
      <c r="K47" s="8">
        <v>1.25</v>
      </c>
      <c r="L47" s="8">
        <v>1.25</v>
      </c>
      <c r="M47" s="8"/>
      <c r="N47" s="8"/>
      <c r="O47" s="8"/>
      <c r="P47" s="8"/>
      <c r="Q47" s="12"/>
    </row>
    <row r="48" spans="1:17" ht="28.5">
      <c r="A48" s="3" t="s">
        <v>195</v>
      </c>
      <c r="B48" s="4"/>
      <c r="C48" s="4"/>
      <c r="D48" s="4"/>
      <c r="E48" s="4"/>
      <c r="F48" s="4"/>
      <c r="G48" s="4"/>
      <c r="H48" s="4"/>
      <c r="I48" s="4"/>
      <c r="J48" s="9"/>
      <c r="K48" s="10">
        <v>59.57</v>
      </c>
      <c r="L48" s="10">
        <v>55.86</v>
      </c>
      <c r="M48" s="10"/>
      <c r="N48" s="10"/>
      <c r="O48" s="10"/>
      <c r="P48" s="10">
        <v>3.71</v>
      </c>
      <c r="Q48" s="12"/>
    </row>
    <row r="49" spans="1:17" ht="42.75">
      <c r="A49" s="5" t="s">
        <v>197</v>
      </c>
      <c r="B49" s="5" t="s">
        <v>419</v>
      </c>
      <c r="C49" s="5" t="s">
        <v>568</v>
      </c>
      <c r="D49" s="5" t="s">
        <v>558</v>
      </c>
      <c r="E49" s="5" t="s">
        <v>576</v>
      </c>
      <c r="F49" s="5" t="s">
        <v>567</v>
      </c>
      <c r="G49" s="5" t="s">
        <v>579</v>
      </c>
      <c r="H49" s="6">
        <v>1</v>
      </c>
      <c r="I49" s="5" t="s">
        <v>580</v>
      </c>
      <c r="J49" s="8">
        <v>0.45</v>
      </c>
      <c r="K49" s="8">
        <v>0.45</v>
      </c>
      <c r="L49" s="8">
        <v>0.45</v>
      </c>
      <c r="M49" s="8"/>
      <c r="N49" s="8"/>
      <c r="O49" s="8"/>
      <c r="P49" s="8"/>
      <c r="Q49" s="12"/>
    </row>
    <row r="50" spans="1:17">
      <c r="A50" s="5" t="s">
        <v>197</v>
      </c>
      <c r="B50" s="5" t="s">
        <v>419</v>
      </c>
      <c r="C50" s="5" t="s">
        <v>568</v>
      </c>
      <c r="D50" s="5" t="s">
        <v>558</v>
      </c>
      <c r="E50" s="5" t="s">
        <v>559</v>
      </c>
      <c r="F50" s="5" t="s">
        <v>560</v>
      </c>
      <c r="G50" s="5" t="s">
        <v>581</v>
      </c>
      <c r="H50" s="6">
        <v>1</v>
      </c>
      <c r="I50" s="5" t="s">
        <v>578</v>
      </c>
      <c r="J50" s="8">
        <v>0.44</v>
      </c>
      <c r="K50" s="8">
        <v>0.44</v>
      </c>
      <c r="L50" s="8">
        <v>0.44</v>
      </c>
      <c r="M50" s="8"/>
      <c r="N50" s="8"/>
      <c r="O50" s="8"/>
      <c r="P50" s="8"/>
      <c r="Q50" s="12"/>
    </row>
    <row r="51" spans="1:17" ht="71.25">
      <c r="A51" s="5" t="s">
        <v>197</v>
      </c>
      <c r="B51" s="5" t="s">
        <v>359</v>
      </c>
      <c r="C51" s="5" t="s">
        <v>565</v>
      </c>
      <c r="D51" s="5" t="s">
        <v>558</v>
      </c>
      <c r="E51" s="5" t="s">
        <v>569</v>
      </c>
      <c r="F51" s="5" t="s">
        <v>560</v>
      </c>
      <c r="G51" s="5" t="s">
        <v>582</v>
      </c>
      <c r="H51" s="6">
        <v>1</v>
      </c>
      <c r="I51" s="5" t="s">
        <v>580</v>
      </c>
      <c r="J51" s="8">
        <v>2.04</v>
      </c>
      <c r="K51" s="8">
        <v>2.04</v>
      </c>
      <c r="L51" s="8">
        <v>2.04</v>
      </c>
      <c r="M51" s="8"/>
      <c r="N51" s="8"/>
      <c r="O51" s="8"/>
      <c r="P51" s="8"/>
      <c r="Q51" s="12"/>
    </row>
    <row r="52" spans="1:17">
      <c r="A52" s="5" t="s">
        <v>197</v>
      </c>
      <c r="B52" s="5" t="s">
        <v>419</v>
      </c>
      <c r="C52" s="5" t="s">
        <v>162</v>
      </c>
      <c r="D52" s="5" t="s">
        <v>558</v>
      </c>
      <c r="E52" s="5" t="s">
        <v>559</v>
      </c>
      <c r="F52" s="5" t="s">
        <v>567</v>
      </c>
      <c r="G52" s="5" t="s">
        <v>583</v>
      </c>
      <c r="H52" s="6">
        <v>1</v>
      </c>
      <c r="I52" s="5" t="s">
        <v>580</v>
      </c>
      <c r="J52" s="8">
        <v>0.45</v>
      </c>
      <c r="K52" s="8">
        <v>0.45</v>
      </c>
      <c r="L52" s="8">
        <v>0.45</v>
      </c>
      <c r="M52" s="8"/>
      <c r="N52" s="8"/>
      <c r="O52" s="8"/>
      <c r="P52" s="8"/>
      <c r="Q52" s="12"/>
    </row>
    <row r="53" spans="1:17">
      <c r="A53" s="5" t="s">
        <v>197</v>
      </c>
      <c r="B53" s="5" t="s">
        <v>359</v>
      </c>
      <c r="C53" s="5" t="s">
        <v>557</v>
      </c>
      <c r="D53" s="5" t="s">
        <v>574</v>
      </c>
      <c r="E53" s="5" t="s">
        <v>570</v>
      </c>
      <c r="F53" s="5" t="s">
        <v>567</v>
      </c>
      <c r="G53" s="5"/>
      <c r="H53" s="6">
        <v>1</v>
      </c>
      <c r="I53" s="5" t="s">
        <v>580</v>
      </c>
      <c r="J53" s="8">
        <v>19.809999999999999</v>
      </c>
      <c r="K53" s="8">
        <v>19.809999999999999</v>
      </c>
      <c r="L53" s="8">
        <v>17.3</v>
      </c>
      <c r="M53" s="8"/>
      <c r="N53" s="8"/>
      <c r="O53" s="8"/>
      <c r="P53" s="8">
        <v>2.5099999999999998</v>
      </c>
      <c r="Q53" s="12"/>
    </row>
    <row r="54" spans="1:17">
      <c r="A54" s="5" t="s">
        <v>197</v>
      </c>
      <c r="B54" s="5" t="s">
        <v>359</v>
      </c>
      <c r="C54" s="5" t="s">
        <v>565</v>
      </c>
      <c r="D54" s="5" t="s">
        <v>558</v>
      </c>
      <c r="E54" s="5" t="s">
        <v>569</v>
      </c>
      <c r="F54" s="5" t="s">
        <v>560</v>
      </c>
      <c r="G54" s="5" t="s">
        <v>584</v>
      </c>
      <c r="H54" s="6">
        <v>3</v>
      </c>
      <c r="I54" s="5" t="s">
        <v>585</v>
      </c>
      <c r="J54" s="8">
        <v>0.43</v>
      </c>
      <c r="K54" s="8">
        <v>1.29</v>
      </c>
      <c r="L54" s="8">
        <v>1.29</v>
      </c>
      <c r="M54" s="8"/>
      <c r="N54" s="8"/>
      <c r="O54" s="8"/>
      <c r="P54" s="8"/>
      <c r="Q54" s="12"/>
    </row>
    <row r="55" spans="1:17" ht="42.75">
      <c r="A55" s="5" t="s">
        <v>197</v>
      </c>
      <c r="B55" s="5" t="s">
        <v>359</v>
      </c>
      <c r="C55" s="5" t="s">
        <v>572</v>
      </c>
      <c r="D55" s="5" t="s">
        <v>558</v>
      </c>
      <c r="E55" s="5" t="s">
        <v>569</v>
      </c>
      <c r="F55" s="5" t="s">
        <v>567</v>
      </c>
      <c r="G55" s="5" t="s">
        <v>586</v>
      </c>
      <c r="H55" s="6">
        <v>1</v>
      </c>
      <c r="I55" s="5" t="s">
        <v>585</v>
      </c>
      <c r="J55" s="8">
        <v>0.77</v>
      </c>
      <c r="K55" s="8">
        <v>0.77</v>
      </c>
      <c r="L55" s="8">
        <v>0.77</v>
      </c>
      <c r="M55" s="8"/>
      <c r="N55" s="8"/>
      <c r="O55" s="8"/>
      <c r="P55" s="8"/>
      <c r="Q55" s="12"/>
    </row>
    <row r="56" spans="1:17">
      <c r="A56" s="5" t="s">
        <v>197</v>
      </c>
      <c r="B56" s="5" t="s">
        <v>359</v>
      </c>
      <c r="C56" s="5" t="s">
        <v>563</v>
      </c>
      <c r="D56" s="5" t="s">
        <v>574</v>
      </c>
      <c r="E56" s="5" t="s">
        <v>559</v>
      </c>
      <c r="F56" s="5" t="s">
        <v>162</v>
      </c>
      <c r="G56" s="5" t="s">
        <v>587</v>
      </c>
      <c r="H56" s="5"/>
      <c r="I56" s="5"/>
      <c r="J56" s="8">
        <v>9.4</v>
      </c>
      <c r="K56" s="8">
        <v>9.4</v>
      </c>
      <c r="L56" s="8">
        <v>9.4</v>
      </c>
      <c r="M56" s="8"/>
      <c r="N56" s="8"/>
      <c r="O56" s="8"/>
      <c r="P56" s="8"/>
      <c r="Q56" s="12"/>
    </row>
    <row r="57" spans="1:17">
      <c r="A57" s="5" t="s">
        <v>197</v>
      </c>
      <c r="B57" s="5" t="s">
        <v>359</v>
      </c>
      <c r="C57" s="5" t="s">
        <v>568</v>
      </c>
      <c r="D57" s="5" t="s">
        <v>558</v>
      </c>
      <c r="E57" s="5" t="s">
        <v>562</v>
      </c>
      <c r="F57" s="5" t="s">
        <v>567</v>
      </c>
      <c r="G57" s="5"/>
      <c r="H57" s="6">
        <v>1</v>
      </c>
      <c r="I57" s="5" t="s">
        <v>580</v>
      </c>
      <c r="J57" s="8">
        <v>2.65</v>
      </c>
      <c r="K57" s="8">
        <v>2.65</v>
      </c>
      <c r="L57" s="8">
        <v>2.65</v>
      </c>
      <c r="M57" s="8"/>
      <c r="N57" s="8"/>
      <c r="O57" s="8"/>
      <c r="P57" s="8"/>
      <c r="Q57" s="12"/>
    </row>
    <row r="58" spans="1:17">
      <c r="A58" s="5" t="s">
        <v>197</v>
      </c>
      <c r="B58" s="5" t="s">
        <v>359</v>
      </c>
      <c r="C58" s="5" t="s">
        <v>565</v>
      </c>
      <c r="D58" s="5" t="s">
        <v>558</v>
      </c>
      <c r="E58" s="5" t="s">
        <v>559</v>
      </c>
      <c r="F58" s="5" t="s">
        <v>567</v>
      </c>
      <c r="G58" s="5"/>
      <c r="H58" s="6">
        <v>1</v>
      </c>
      <c r="I58" s="5" t="s">
        <v>580</v>
      </c>
      <c r="J58" s="8">
        <v>1.5</v>
      </c>
      <c r="K58" s="8">
        <v>1.5</v>
      </c>
      <c r="L58" s="8">
        <v>1.5</v>
      </c>
      <c r="M58" s="8"/>
      <c r="N58" s="8"/>
      <c r="O58" s="8"/>
      <c r="P58" s="8"/>
      <c r="Q58" s="12"/>
    </row>
    <row r="59" spans="1:17">
      <c r="A59" s="5" t="s">
        <v>197</v>
      </c>
      <c r="B59" s="5" t="s">
        <v>419</v>
      </c>
      <c r="C59" s="5" t="s">
        <v>565</v>
      </c>
      <c r="D59" s="5" t="s">
        <v>558</v>
      </c>
      <c r="E59" s="5" t="s">
        <v>561</v>
      </c>
      <c r="F59" s="5" t="s">
        <v>567</v>
      </c>
      <c r="G59" s="5" t="s">
        <v>588</v>
      </c>
      <c r="H59" s="6">
        <v>1</v>
      </c>
      <c r="I59" s="5" t="s">
        <v>580</v>
      </c>
      <c r="J59" s="8">
        <v>0.46</v>
      </c>
      <c r="K59" s="8">
        <v>0.46</v>
      </c>
      <c r="L59" s="8">
        <v>0.46</v>
      </c>
      <c r="M59" s="8"/>
      <c r="N59" s="8"/>
      <c r="O59" s="8"/>
      <c r="P59" s="8"/>
      <c r="Q59" s="12"/>
    </row>
    <row r="60" spans="1:17">
      <c r="A60" s="5" t="s">
        <v>197</v>
      </c>
      <c r="B60" s="5" t="s">
        <v>359</v>
      </c>
      <c r="C60" s="5" t="s">
        <v>162</v>
      </c>
      <c r="D60" s="5" t="s">
        <v>558</v>
      </c>
      <c r="E60" s="5" t="s">
        <v>561</v>
      </c>
      <c r="F60" s="5" t="s">
        <v>567</v>
      </c>
      <c r="G60" s="5" t="s">
        <v>589</v>
      </c>
      <c r="H60" s="6">
        <v>1</v>
      </c>
      <c r="I60" s="5" t="s">
        <v>580</v>
      </c>
      <c r="J60" s="8">
        <v>4.8099999999999996</v>
      </c>
      <c r="K60" s="8">
        <v>4.8099999999999996</v>
      </c>
      <c r="L60" s="8">
        <v>3.61</v>
      </c>
      <c r="M60" s="8"/>
      <c r="N60" s="8"/>
      <c r="O60" s="8"/>
      <c r="P60" s="8">
        <v>1.2</v>
      </c>
      <c r="Q60" s="12"/>
    </row>
    <row r="61" spans="1:17" ht="28.5">
      <c r="A61" s="5" t="s">
        <v>197</v>
      </c>
      <c r="B61" s="5" t="s">
        <v>419</v>
      </c>
      <c r="C61" s="5" t="s">
        <v>557</v>
      </c>
      <c r="D61" s="5" t="s">
        <v>574</v>
      </c>
      <c r="E61" s="5" t="s">
        <v>561</v>
      </c>
      <c r="F61" s="5" t="s">
        <v>567</v>
      </c>
      <c r="G61" s="5" t="s">
        <v>590</v>
      </c>
      <c r="H61" s="6">
        <v>1</v>
      </c>
      <c r="I61" s="5" t="s">
        <v>580</v>
      </c>
      <c r="J61" s="8">
        <v>13.01</v>
      </c>
      <c r="K61" s="8">
        <v>13.01</v>
      </c>
      <c r="L61" s="8">
        <v>13.01</v>
      </c>
      <c r="M61" s="8"/>
      <c r="N61" s="8"/>
      <c r="O61" s="8"/>
      <c r="P61" s="8"/>
      <c r="Q61" s="12"/>
    </row>
    <row r="62" spans="1:17">
      <c r="A62" s="5" t="s">
        <v>197</v>
      </c>
      <c r="B62" s="5" t="s">
        <v>419</v>
      </c>
      <c r="C62" s="5" t="s">
        <v>563</v>
      </c>
      <c r="D62" s="5" t="s">
        <v>574</v>
      </c>
      <c r="E62" s="5" t="s">
        <v>559</v>
      </c>
      <c r="F62" s="5" t="s">
        <v>162</v>
      </c>
      <c r="G62" s="5" t="s">
        <v>591</v>
      </c>
      <c r="H62" s="6">
        <v>1</v>
      </c>
      <c r="I62" s="5"/>
      <c r="J62" s="8">
        <v>2</v>
      </c>
      <c r="K62" s="8">
        <v>2</v>
      </c>
      <c r="L62" s="8">
        <v>2</v>
      </c>
      <c r="M62" s="8"/>
      <c r="N62" s="8"/>
      <c r="O62" s="8"/>
      <c r="P62" s="8"/>
      <c r="Q62" s="12"/>
    </row>
    <row r="63" spans="1:17">
      <c r="A63" s="5" t="s">
        <v>197</v>
      </c>
      <c r="B63" s="5" t="s">
        <v>359</v>
      </c>
      <c r="C63" s="5" t="s">
        <v>162</v>
      </c>
      <c r="D63" s="5" t="s">
        <v>574</v>
      </c>
      <c r="E63" s="5" t="s">
        <v>559</v>
      </c>
      <c r="F63" s="5" t="s">
        <v>567</v>
      </c>
      <c r="G63" s="5" t="s">
        <v>592</v>
      </c>
      <c r="H63" s="6">
        <v>1</v>
      </c>
      <c r="I63" s="5" t="s">
        <v>580</v>
      </c>
      <c r="J63" s="8">
        <v>0.49</v>
      </c>
      <c r="K63" s="8">
        <v>0.49</v>
      </c>
      <c r="L63" s="8">
        <v>0.49</v>
      </c>
      <c r="M63" s="8"/>
      <c r="N63" s="8"/>
      <c r="O63" s="8"/>
      <c r="P63" s="8"/>
      <c r="Q63" s="12"/>
    </row>
    <row r="64" spans="1:17">
      <c r="A64" s="3" t="s">
        <v>198</v>
      </c>
      <c r="B64" s="4"/>
      <c r="C64" s="4"/>
      <c r="D64" s="4"/>
      <c r="E64" s="4"/>
      <c r="F64" s="4"/>
      <c r="G64" s="4"/>
      <c r="H64" s="4"/>
      <c r="I64" s="4"/>
      <c r="J64" s="9"/>
      <c r="K64" s="10">
        <v>200.46</v>
      </c>
      <c r="L64" s="10">
        <v>182.04</v>
      </c>
      <c r="M64" s="10"/>
      <c r="N64" s="10">
        <v>17.78</v>
      </c>
      <c r="O64" s="10"/>
      <c r="P64" s="10">
        <v>0.65</v>
      </c>
      <c r="Q64" s="12"/>
    </row>
    <row r="65" spans="1:17">
      <c r="A65" s="5" t="s">
        <v>200</v>
      </c>
      <c r="B65" s="5" t="s">
        <v>359</v>
      </c>
      <c r="C65" s="5" t="s">
        <v>565</v>
      </c>
      <c r="D65" s="5" t="s">
        <v>558</v>
      </c>
      <c r="E65" s="5" t="s">
        <v>561</v>
      </c>
      <c r="F65" s="5" t="s">
        <v>560</v>
      </c>
      <c r="G65" s="5" t="s">
        <v>593</v>
      </c>
      <c r="H65" s="6">
        <v>7</v>
      </c>
      <c r="I65" s="5" t="s">
        <v>585</v>
      </c>
      <c r="J65" s="8"/>
      <c r="K65" s="8">
        <v>4.97</v>
      </c>
      <c r="L65" s="8">
        <v>4.97</v>
      </c>
      <c r="M65" s="8"/>
      <c r="N65" s="8"/>
      <c r="O65" s="8"/>
      <c r="P65" s="8"/>
      <c r="Q65" s="12"/>
    </row>
    <row r="66" spans="1:17">
      <c r="A66" s="5" t="s">
        <v>200</v>
      </c>
      <c r="B66" s="5" t="s">
        <v>359</v>
      </c>
      <c r="C66" s="5" t="s">
        <v>565</v>
      </c>
      <c r="D66" s="5" t="s">
        <v>558</v>
      </c>
      <c r="E66" s="5" t="s">
        <v>561</v>
      </c>
      <c r="F66" s="5" t="s">
        <v>560</v>
      </c>
      <c r="G66" s="5" t="s">
        <v>583</v>
      </c>
      <c r="H66" s="6">
        <v>20</v>
      </c>
      <c r="I66" s="5" t="s">
        <v>578</v>
      </c>
      <c r="J66" s="8"/>
      <c r="K66" s="8">
        <v>18.420000000000002</v>
      </c>
      <c r="L66" s="8">
        <v>18.420000000000002</v>
      </c>
      <c r="M66" s="8"/>
      <c r="N66" s="8"/>
      <c r="O66" s="8"/>
      <c r="P66" s="8"/>
      <c r="Q66" s="12"/>
    </row>
    <row r="67" spans="1:17">
      <c r="A67" s="5" t="s">
        <v>200</v>
      </c>
      <c r="B67" s="5" t="s">
        <v>419</v>
      </c>
      <c r="C67" s="5" t="s">
        <v>565</v>
      </c>
      <c r="D67" s="5" t="s">
        <v>558</v>
      </c>
      <c r="E67" s="5" t="s">
        <v>575</v>
      </c>
      <c r="F67" s="5" t="s">
        <v>560</v>
      </c>
      <c r="G67" s="5" t="s">
        <v>594</v>
      </c>
      <c r="H67" s="6">
        <v>9</v>
      </c>
      <c r="I67" s="5" t="s">
        <v>578</v>
      </c>
      <c r="J67" s="8"/>
      <c r="K67" s="8">
        <v>17.100000000000001</v>
      </c>
      <c r="L67" s="8">
        <v>17.100000000000001</v>
      </c>
      <c r="M67" s="8"/>
      <c r="N67" s="8"/>
      <c r="O67" s="8"/>
      <c r="P67" s="8"/>
      <c r="Q67" s="12"/>
    </row>
    <row r="68" spans="1:17">
      <c r="A68" s="5" t="s">
        <v>200</v>
      </c>
      <c r="B68" s="5" t="s">
        <v>359</v>
      </c>
      <c r="C68" s="5" t="s">
        <v>557</v>
      </c>
      <c r="D68" s="5" t="s">
        <v>574</v>
      </c>
      <c r="E68" s="5" t="s">
        <v>575</v>
      </c>
      <c r="F68" s="5" t="s">
        <v>566</v>
      </c>
      <c r="G68" s="5" t="s">
        <v>595</v>
      </c>
      <c r="H68" s="5"/>
      <c r="I68" s="5"/>
      <c r="J68" s="8"/>
      <c r="K68" s="8">
        <v>29.63</v>
      </c>
      <c r="L68" s="8">
        <v>29.63</v>
      </c>
      <c r="M68" s="8"/>
      <c r="N68" s="8"/>
      <c r="O68" s="8"/>
      <c r="P68" s="8"/>
      <c r="Q68" s="12"/>
    </row>
    <row r="69" spans="1:17">
      <c r="A69" s="5" t="s">
        <v>200</v>
      </c>
      <c r="B69" s="5" t="s">
        <v>573</v>
      </c>
      <c r="C69" s="5" t="s">
        <v>568</v>
      </c>
      <c r="D69" s="5" t="s">
        <v>558</v>
      </c>
      <c r="E69" s="5" t="s">
        <v>561</v>
      </c>
      <c r="F69" s="5" t="s">
        <v>566</v>
      </c>
      <c r="G69" s="5" t="s">
        <v>568</v>
      </c>
      <c r="H69" s="5"/>
      <c r="I69" s="5"/>
      <c r="J69" s="8"/>
      <c r="K69" s="8">
        <v>1.1499999999999999</v>
      </c>
      <c r="L69" s="8"/>
      <c r="M69" s="8"/>
      <c r="N69" s="8">
        <v>1.1499999999999999</v>
      </c>
      <c r="O69" s="8"/>
      <c r="P69" s="8"/>
      <c r="Q69" s="12"/>
    </row>
    <row r="70" spans="1:17">
      <c r="A70" s="5" t="s">
        <v>200</v>
      </c>
      <c r="B70" s="5" t="s">
        <v>419</v>
      </c>
      <c r="C70" s="5" t="s">
        <v>565</v>
      </c>
      <c r="D70" s="5" t="s">
        <v>558</v>
      </c>
      <c r="E70" s="5" t="s">
        <v>561</v>
      </c>
      <c r="F70" s="5" t="s">
        <v>560</v>
      </c>
      <c r="G70" s="5" t="s">
        <v>593</v>
      </c>
      <c r="H70" s="6">
        <v>2</v>
      </c>
      <c r="I70" s="5" t="s">
        <v>585</v>
      </c>
      <c r="J70" s="8">
        <v>0.8</v>
      </c>
      <c r="K70" s="8">
        <v>1.6</v>
      </c>
      <c r="L70" s="8">
        <v>1.6</v>
      </c>
      <c r="M70" s="8"/>
      <c r="N70" s="8"/>
      <c r="O70" s="8"/>
      <c r="P70" s="8"/>
      <c r="Q70" s="12"/>
    </row>
    <row r="71" spans="1:17" ht="28.5">
      <c r="A71" s="5" t="s">
        <v>200</v>
      </c>
      <c r="B71" s="5" t="s">
        <v>573</v>
      </c>
      <c r="C71" s="5" t="s">
        <v>557</v>
      </c>
      <c r="D71" s="5" t="s">
        <v>574</v>
      </c>
      <c r="E71" s="5" t="s">
        <v>575</v>
      </c>
      <c r="F71" s="5" t="s">
        <v>560</v>
      </c>
      <c r="G71" s="5" t="s">
        <v>596</v>
      </c>
      <c r="H71" s="5"/>
      <c r="I71" s="5"/>
      <c r="J71" s="8"/>
      <c r="K71" s="8">
        <v>7.25</v>
      </c>
      <c r="L71" s="8"/>
      <c r="M71" s="8"/>
      <c r="N71" s="8">
        <v>7.25</v>
      </c>
      <c r="O71" s="8"/>
      <c r="P71" s="8"/>
      <c r="Q71" s="12"/>
    </row>
    <row r="72" spans="1:17">
      <c r="A72" s="5" t="s">
        <v>200</v>
      </c>
      <c r="B72" s="5" t="s">
        <v>359</v>
      </c>
      <c r="C72" s="5" t="s">
        <v>557</v>
      </c>
      <c r="D72" s="5" t="s">
        <v>574</v>
      </c>
      <c r="E72" s="5" t="s">
        <v>597</v>
      </c>
      <c r="F72" s="5" t="s">
        <v>560</v>
      </c>
      <c r="G72" s="5"/>
      <c r="H72" s="5"/>
      <c r="I72" s="5"/>
      <c r="J72" s="8"/>
      <c r="K72" s="8">
        <v>8.5</v>
      </c>
      <c r="L72" s="8">
        <v>8.5</v>
      </c>
      <c r="M72" s="8"/>
      <c r="N72" s="8"/>
      <c r="O72" s="8"/>
      <c r="P72" s="8"/>
      <c r="Q72" s="12"/>
    </row>
    <row r="73" spans="1:17">
      <c r="A73" s="5" t="s">
        <v>200</v>
      </c>
      <c r="B73" s="5" t="s">
        <v>359</v>
      </c>
      <c r="C73" s="5" t="s">
        <v>571</v>
      </c>
      <c r="D73" s="5" t="s">
        <v>574</v>
      </c>
      <c r="E73" s="5" t="s">
        <v>562</v>
      </c>
      <c r="F73" s="5" t="s">
        <v>560</v>
      </c>
      <c r="G73" s="5" t="s">
        <v>598</v>
      </c>
      <c r="H73" s="6">
        <v>400</v>
      </c>
      <c r="I73" s="5"/>
      <c r="J73" s="8"/>
      <c r="K73" s="8">
        <v>5.8</v>
      </c>
      <c r="L73" s="8">
        <v>5.8</v>
      </c>
      <c r="M73" s="8"/>
      <c r="N73" s="8"/>
      <c r="O73" s="8"/>
      <c r="P73" s="8"/>
      <c r="Q73" s="12"/>
    </row>
    <row r="74" spans="1:17">
      <c r="A74" s="5" t="s">
        <v>200</v>
      </c>
      <c r="B74" s="5" t="s">
        <v>359</v>
      </c>
      <c r="C74" s="5" t="s">
        <v>599</v>
      </c>
      <c r="D74" s="5" t="s">
        <v>574</v>
      </c>
      <c r="E74" s="5" t="s">
        <v>559</v>
      </c>
      <c r="F74" s="5" t="s">
        <v>162</v>
      </c>
      <c r="G74" s="5" t="s">
        <v>600</v>
      </c>
      <c r="H74" s="5"/>
      <c r="I74" s="5"/>
      <c r="J74" s="8"/>
      <c r="K74" s="8">
        <v>2.5299999999999998</v>
      </c>
      <c r="L74" s="8">
        <v>2.5299999999999998</v>
      </c>
      <c r="M74" s="8"/>
      <c r="N74" s="8"/>
      <c r="O74" s="8"/>
      <c r="P74" s="8"/>
      <c r="Q74" s="12"/>
    </row>
    <row r="75" spans="1:17">
      <c r="A75" s="5" t="s">
        <v>200</v>
      </c>
      <c r="B75" s="5" t="s">
        <v>573</v>
      </c>
      <c r="C75" s="5" t="s">
        <v>162</v>
      </c>
      <c r="D75" s="5" t="s">
        <v>574</v>
      </c>
      <c r="E75" s="5" t="s">
        <v>575</v>
      </c>
      <c r="F75" s="5" t="s">
        <v>162</v>
      </c>
      <c r="G75" s="5" t="s">
        <v>601</v>
      </c>
      <c r="H75" s="6">
        <v>105</v>
      </c>
      <c r="I75" s="6">
        <v>85</v>
      </c>
      <c r="J75" s="8"/>
      <c r="K75" s="8">
        <v>0.89</v>
      </c>
      <c r="L75" s="8"/>
      <c r="M75" s="8"/>
      <c r="N75" s="8">
        <v>0.89</v>
      </c>
      <c r="O75" s="8"/>
      <c r="P75" s="8"/>
      <c r="Q75" s="12"/>
    </row>
    <row r="76" spans="1:17">
      <c r="A76" s="5" t="s">
        <v>200</v>
      </c>
      <c r="B76" s="5" t="s">
        <v>359</v>
      </c>
      <c r="C76" s="5" t="s">
        <v>565</v>
      </c>
      <c r="D76" s="5" t="s">
        <v>558</v>
      </c>
      <c r="E76" s="5" t="s">
        <v>562</v>
      </c>
      <c r="F76" s="5" t="s">
        <v>162</v>
      </c>
      <c r="G76" s="5" t="s">
        <v>602</v>
      </c>
      <c r="H76" s="6">
        <v>1</v>
      </c>
      <c r="I76" s="5"/>
      <c r="J76" s="8"/>
      <c r="K76" s="8">
        <v>0.7</v>
      </c>
      <c r="L76" s="8">
        <v>0.7</v>
      </c>
      <c r="M76" s="8"/>
      <c r="N76" s="8"/>
      <c r="O76" s="8"/>
      <c r="P76" s="8"/>
      <c r="Q76" s="12"/>
    </row>
    <row r="77" spans="1:17">
      <c r="A77" s="5" t="s">
        <v>200</v>
      </c>
      <c r="B77" s="5" t="s">
        <v>419</v>
      </c>
      <c r="C77" s="5" t="s">
        <v>568</v>
      </c>
      <c r="D77" s="5" t="s">
        <v>558</v>
      </c>
      <c r="E77" s="5" t="s">
        <v>562</v>
      </c>
      <c r="F77" s="5" t="s">
        <v>560</v>
      </c>
      <c r="G77" s="5" t="s">
        <v>603</v>
      </c>
      <c r="H77" s="6">
        <v>50</v>
      </c>
      <c r="I77" s="5" t="s">
        <v>604</v>
      </c>
      <c r="J77" s="8"/>
      <c r="K77" s="8">
        <v>2.2999999999999998</v>
      </c>
      <c r="L77" s="8">
        <v>2.2999999999999998</v>
      </c>
      <c r="M77" s="8"/>
      <c r="N77" s="8"/>
      <c r="O77" s="8"/>
      <c r="P77" s="8"/>
      <c r="Q77" s="12"/>
    </row>
    <row r="78" spans="1:17">
      <c r="A78" s="5" t="s">
        <v>200</v>
      </c>
      <c r="B78" s="5" t="s">
        <v>419</v>
      </c>
      <c r="C78" s="5" t="s">
        <v>565</v>
      </c>
      <c r="D78" s="5" t="s">
        <v>558</v>
      </c>
      <c r="E78" s="5" t="s">
        <v>562</v>
      </c>
      <c r="F78" s="5" t="s">
        <v>567</v>
      </c>
      <c r="G78" s="5" t="s">
        <v>605</v>
      </c>
      <c r="H78" s="6">
        <v>2</v>
      </c>
      <c r="I78" s="5" t="s">
        <v>585</v>
      </c>
      <c r="J78" s="8"/>
      <c r="K78" s="8">
        <v>2.12</v>
      </c>
      <c r="L78" s="8">
        <v>2.12</v>
      </c>
      <c r="M78" s="8"/>
      <c r="N78" s="8"/>
      <c r="O78" s="8"/>
      <c r="P78" s="8"/>
      <c r="Q78" s="12"/>
    </row>
    <row r="79" spans="1:17">
      <c r="A79" s="5" t="s">
        <v>200</v>
      </c>
      <c r="B79" s="5" t="s">
        <v>419</v>
      </c>
      <c r="C79" s="5" t="s">
        <v>162</v>
      </c>
      <c r="D79" s="5" t="s">
        <v>558</v>
      </c>
      <c r="E79" s="5" t="s">
        <v>562</v>
      </c>
      <c r="F79" s="5" t="s">
        <v>162</v>
      </c>
      <c r="G79" s="5" t="s">
        <v>592</v>
      </c>
      <c r="H79" s="6">
        <v>450</v>
      </c>
      <c r="I79" s="5" t="s">
        <v>606</v>
      </c>
      <c r="J79" s="8"/>
      <c r="K79" s="8">
        <v>0.9</v>
      </c>
      <c r="L79" s="8">
        <v>0.9</v>
      </c>
      <c r="M79" s="8"/>
      <c r="N79" s="8"/>
      <c r="O79" s="8"/>
      <c r="P79" s="8"/>
      <c r="Q79" s="12"/>
    </row>
    <row r="80" spans="1:17" ht="28.5">
      <c r="A80" s="5" t="s">
        <v>200</v>
      </c>
      <c r="B80" s="5" t="s">
        <v>573</v>
      </c>
      <c r="C80" s="5" t="s">
        <v>557</v>
      </c>
      <c r="D80" s="5" t="s">
        <v>574</v>
      </c>
      <c r="E80" s="5" t="s">
        <v>559</v>
      </c>
      <c r="F80" s="5" t="s">
        <v>560</v>
      </c>
      <c r="G80" s="5" t="s">
        <v>607</v>
      </c>
      <c r="H80" s="5"/>
      <c r="I80" s="5"/>
      <c r="J80" s="8"/>
      <c r="K80" s="8">
        <v>7.3</v>
      </c>
      <c r="L80" s="8"/>
      <c r="M80" s="8"/>
      <c r="N80" s="8">
        <v>7.3</v>
      </c>
      <c r="O80" s="8"/>
      <c r="P80" s="8"/>
      <c r="Q80" s="12"/>
    </row>
    <row r="81" spans="1:17">
      <c r="A81" s="5" t="s">
        <v>200</v>
      </c>
      <c r="B81" s="5" t="s">
        <v>419</v>
      </c>
      <c r="C81" s="5" t="s">
        <v>571</v>
      </c>
      <c r="D81" s="5" t="s">
        <v>574</v>
      </c>
      <c r="E81" s="5" t="s">
        <v>575</v>
      </c>
      <c r="F81" s="5" t="s">
        <v>560</v>
      </c>
      <c r="G81" s="5" t="s">
        <v>571</v>
      </c>
      <c r="H81" s="6">
        <v>520</v>
      </c>
      <c r="I81" s="5" t="s">
        <v>578</v>
      </c>
      <c r="J81" s="8">
        <v>2.0199999999999999E-2</v>
      </c>
      <c r="K81" s="8">
        <v>10.58</v>
      </c>
      <c r="L81" s="8">
        <v>10.58</v>
      </c>
      <c r="M81" s="8"/>
      <c r="N81" s="8"/>
      <c r="O81" s="8"/>
      <c r="P81" s="8"/>
      <c r="Q81" s="12"/>
    </row>
    <row r="82" spans="1:17">
      <c r="A82" s="5" t="s">
        <v>200</v>
      </c>
      <c r="B82" s="5" t="s">
        <v>419</v>
      </c>
      <c r="C82" s="5" t="s">
        <v>599</v>
      </c>
      <c r="D82" s="5" t="s">
        <v>574</v>
      </c>
      <c r="E82" s="5" t="s">
        <v>559</v>
      </c>
      <c r="F82" s="5" t="s">
        <v>162</v>
      </c>
      <c r="G82" s="5" t="s">
        <v>600</v>
      </c>
      <c r="H82" s="5"/>
      <c r="I82" s="5"/>
      <c r="J82" s="8"/>
      <c r="K82" s="8">
        <v>1.07</v>
      </c>
      <c r="L82" s="8">
        <v>1.07</v>
      </c>
      <c r="M82" s="8"/>
      <c r="N82" s="8"/>
      <c r="O82" s="8"/>
      <c r="P82" s="8"/>
      <c r="Q82" s="12"/>
    </row>
    <row r="83" spans="1:17">
      <c r="A83" s="5" t="s">
        <v>200</v>
      </c>
      <c r="B83" s="5" t="s">
        <v>573</v>
      </c>
      <c r="C83" s="5" t="s">
        <v>565</v>
      </c>
      <c r="D83" s="5" t="s">
        <v>558</v>
      </c>
      <c r="E83" s="5" t="s">
        <v>559</v>
      </c>
      <c r="F83" s="5" t="s">
        <v>560</v>
      </c>
      <c r="G83" s="5" t="s">
        <v>608</v>
      </c>
      <c r="H83" s="6">
        <v>3</v>
      </c>
      <c r="I83" s="6">
        <v>1600</v>
      </c>
      <c r="J83" s="8"/>
      <c r="K83" s="8">
        <v>0.48</v>
      </c>
      <c r="L83" s="8"/>
      <c r="M83" s="8"/>
      <c r="N83" s="8">
        <v>0.48</v>
      </c>
      <c r="O83" s="8"/>
      <c r="P83" s="8"/>
      <c r="Q83" s="12"/>
    </row>
    <row r="84" spans="1:17">
      <c r="A84" s="5" t="s">
        <v>200</v>
      </c>
      <c r="B84" s="5" t="s">
        <v>419</v>
      </c>
      <c r="C84" s="5" t="s">
        <v>565</v>
      </c>
      <c r="D84" s="5" t="s">
        <v>558</v>
      </c>
      <c r="E84" s="5" t="s">
        <v>562</v>
      </c>
      <c r="F84" s="5" t="s">
        <v>560</v>
      </c>
      <c r="G84" s="5" t="s">
        <v>588</v>
      </c>
      <c r="H84" s="6">
        <v>5</v>
      </c>
      <c r="I84" s="5" t="s">
        <v>585</v>
      </c>
      <c r="J84" s="8"/>
      <c r="K84" s="8">
        <v>3.64</v>
      </c>
      <c r="L84" s="8">
        <v>3.64</v>
      </c>
      <c r="M84" s="8"/>
      <c r="N84" s="8"/>
      <c r="O84" s="8"/>
      <c r="P84" s="8"/>
      <c r="Q84" s="12"/>
    </row>
    <row r="85" spans="1:17">
      <c r="A85" s="5" t="s">
        <v>200</v>
      </c>
      <c r="B85" s="5" t="s">
        <v>359</v>
      </c>
      <c r="C85" s="5" t="s">
        <v>599</v>
      </c>
      <c r="D85" s="5" t="s">
        <v>558</v>
      </c>
      <c r="E85" s="5" t="s">
        <v>559</v>
      </c>
      <c r="F85" s="5" t="s">
        <v>162</v>
      </c>
      <c r="G85" s="5" t="s">
        <v>594</v>
      </c>
      <c r="H85" s="6">
        <v>12</v>
      </c>
      <c r="I85" s="5" t="s">
        <v>578</v>
      </c>
      <c r="J85" s="8"/>
      <c r="K85" s="8">
        <v>6.5</v>
      </c>
      <c r="L85" s="8">
        <v>6.5</v>
      </c>
      <c r="M85" s="8"/>
      <c r="N85" s="8"/>
      <c r="O85" s="8"/>
      <c r="P85" s="8"/>
      <c r="Q85" s="12"/>
    </row>
    <row r="86" spans="1:17" ht="28.5">
      <c r="A86" s="5" t="s">
        <v>200</v>
      </c>
      <c r="B86" s="5" t="s">
        <v>419</v>
      </c>
      <c r="C86" s="5" t="s">
        <v>609</v>
      </c>
      <c r="D86" s="5" t="s">
        <v>574</v>
      </c>
      <c r="E86" s="5" t="s">
        <v>575</v>
      </c>
      <c r="F86" s="5" t="s">
        <v>566</v>
      </c>
      <c r="G86" s="5" t="s">
        <v>610</v>
      </c>
      <c r="H86" s="5"/>
      <c r="I86" s="5"/>
      <c r="J86" s="8"/>
      <c r="K86" s="8">
        <v>5.25</v>
      </c>
      <c r="L86" s="8">
        <v>5.25</v>
      </c>
      <c r="M86" s="8"/>
      <c r="N86" s="8"/>
      <c r="O86" s="8"/>
      <c r="P86" s="8"/>
      <c r="Q86" s="12"/>
    </row>
    <row r="87" spans="1:17" ht="28.5">
      <c r="A87" s="5" t="s">
        <v>200</v>
      </c>
      <c r="B87" s="5" t="s">
        <v>420</v>
      </c>
      <c r="C87" s="5" t="s">
        <v>565</v>
      </c>
      <c r="D87" s="5" t="s">
        <v>558</v>
      </c>
      <c r="E87" s="5" t="s">
        <v>561</v>
      </c>
      <c r="F87" s="5" t="s">
        <v>560</v>
      </c>
      <c r="G87" s="5" t="s">
        <v>611</v>
      </c>
      <c r="H87" s="6">
        <v>1</v>
      </c>
      <c r="I87" s="5" t="s">
        <v>585</v>
      </c>
      <c r="J87" s="8">
        <v>0.65</v>
      </c>
      <c r="K87" s="8">
        <v>0.65</v>
      </c>
      <c r="L87" s="8"/>
      <c r="M87" s="8"/>
      <c r="N87" s="8"/>
      <c r="O87" s="8"/>
      <c r="P87" s="8">
        <v>0.65</v>
      </c>
      <c r="Q87" s="12"/>
    </row>
    <row r="88" spans="1:17">
      <c r="A88" s="5" t="s">
        <v>200</v>
      </c>
      <c r="B88" s="5" t="s">
        <v>359</v>
      </c>
      <c r="C88" s="5" t="s">
        <v>557</v>
      </c>
      <c r="D88" s="5" t="s">
        <v>574</v>
      </c>
      <c r="E88" s="5" t="s">
        <v>559</v>
      </c>
      <c r="F88" s="5" t="s">
        <v>162</v>
      </c>
      <c r="G88" s="5" t="s">
        <v>612</v>
      </c>
      <c r="H88" s="5"/>
      <c r="I88" s="5"/>
      <c r="J88" s="8"/>
      <c r="K88" s="8">
        <v>0.62</v>
      </c>
      <c r="L88" s="8">
        <v>0.62</v>
      </c>
      <c r="M88" s="8"/>
      <c r="N88" s="8"/>
      <c r="O88" s="8"/>
      <c r="P88" s="8"/>
      <c r="Q88" s="12"/>
    </row>
    <row r="89" spans="1:17">
      <c r="A89" s="5" t="s">
        <v>200</v>
      </c>
      <c r="B89" s="5" t="s">
        <v>419</v>
      </c>
      <c r="C89" s="5" t="s">
        <v>563</v>
      </c>
      <c r="D89" s="5" t="s">
        <v>574</v>
      </c>
      <c r="E89" s="5" t="s">
        <v>559</v>
      </c>
      <c r="F89" s="5" t="s">
        <v>162</v>
      </c>
      <c r="G89" s="5" t="s">
        <v>613</v>
      </c>
      <c r="H89" s="5"/>
      <c r="I89" s="5"/>
      <c r="J89" s="8"/>
      <c r="K89" s="8">
        <v>21.9</v>
      </c>
      <c r="L89" s="8">
        <v>21.9</v>
      </c>
      <c r="M89" s="8"/>
      <c r="N89" s="8"/>
      <c r="O89" s="8"/>
      <c r="P89" s="8"/>
      <c r="Q89" s="12"/>
    </row>
    <row r="90" spans="1:17">
      <c r="A90" s="5" t="s">
        <v>200</v>
      </c>
      <c r="B90" s="5" t="s">
        <v>359</v>
      </c>
      <c r="C90" s="5" t="s">
        <v>563</v>
      </c>
      <c r="D90" s="5" t="s">
        <v>574</v>
      </c>
      <c r="E90" s="5" t="s">
        <v>559</v>
      </c>
      <c r="F90" s="5" t="s">
        <v>162</v>
      </c>
      <c r="G90" s="5" t="s">
        <v>613</v>
      </c>
      <c r="H90" s="5"/>
      <c r="I90" s="5"/>
      <c r="J90" s="8"/>
      <c r="K90" s="8">
        <v>36.35</v>
      </c>
      <c r="L90" s="8">
        <v>36.35</v>
      </c>
      <c r="M90" s="8"/>
      <c r="N90" s="8"/>
      <c r="O90" s="8"/>
      <c r="P90" s="8"/>
      <c r="Q90" s="12"/>
    </row>
    <row r="91" spans="1:17">
      <c r="A91" s="5" t="s">
        <v>200</v>
      </c>
      <c r="B91" s="5" t="s">
        <v>359</v>
      </c>
      <c r="C91" s="5" t="s">
        <v>568</v>
      </c>
      <c r="D91" s="5" t="s">
        <v>558</v>
      </c>
      <c r="E91" s="5" t="s">
        <v>562</v>
      </c>
      <c r="F91" s="5" t="s">
        <v>162</v>
      </c>
      <c r="G91" s="5" t="s">
        <v>614</v>
      </c>
      <c r="H91" s="6">
        <v>16</v>
      </c>
      <c r="I91" s="5" t="s">
        <v>578</v>
      </c>
      <c r="J91" s="8">
        <v>5.62E-2</v>
      </c>
      <c r="K91" s="8">
        <v>0.91</v>
      </c>
      <c r="L91" s="8">
        <v>0.91</v>
      </c>
      <c r="M91" s="8"/>
      <c r="N91" s="8"/>
      <c r="O91" s="8"/>
      <c r="P91" s="8"/>
      <c r="Q91" s="12"/>
    </row>
    <row r="92" spans="1:17">
      <c r="A92" s="5" t="s">
        <v>200</v>
      </c>
      <c r="B92" s="5" t="s">
        <v>573</v>
      </c>
      <c r="C92" s="5" t="s">
        <v>565</v>
      </c>
      <c r="D92" s="5" t="s">
        <v>558</v>
      </c>
      <c r="E92" s="5" t="s">
        <v>562</v>
      </c>
      <c r="F92" s="5" t="s">
        <v>560</v>
      </c>
      <c r="G92" s="5" t="s">
        <v>615</v>
      </c>
      <c r="H92" s="5"/>
      <c r="I92" s="5"/>
      <c r="J92" s="8"/>
      <c r="K92" s="8">
        <v>0.7</v>
      </c>
      <c r="L92" s="8"/>
      <c r="M92" s="8"/>
      <c r="N92" s="8">
        <v>0.7</v>
      </c>
      <c r="O92" s="8"/>
      <c r="P92" s="8"/>
      <c r="Q92" s="12"/>
    </row>
    <row r="93" spans="1:17">
      <c r="A93" s="5" t="s">
        <v>200</v>
      </c>
      <c r="B93" s="5" t="s">
        <v>419</v>
      </c>
      <c r="C93" s="5" t="s">
        <v>557</v>
      </c>
      <c r="D93" s="5" t="s">
        <v>574</v>
      </c>
      <c r="E93" s="5" t="s">
        <v>559</v>
      </c>
      <c r="F93" s="5" t="s">
        <v>162</v>
      </c>
      <c r="G93" s="5" t="s">
        <v>612</v>
      </c>
      <c r="H93" s="5"/>
      <c r="I93" s="5"/>
      <c r="J93" s="8"/>
      <c r="K93" s="8">
        <v>0.65</v>
      </c>
      <c r="L93" s="8">
        <v>0.65</v>
      </c>
      <c r="M93" s="8"/>
      <c r="N93" s="8"/>
      <c r="O93" s="8"/>
      <c r="P93" s="8"/>
      <c r="Q93" s="12"/>
    </row>
    <row r="94" spans="1:17" ht="28.5">
      <c r="A94" s="3" t="s">
        <v>201</v>
      </c>
      <c r="B94" s="4"/>
      <c r="C94" s="4"/>
      <c r="D94" s="4"/>
      <c r="E94" s="4"/>
      <c r="F94" s="4"/>
      <c r="G94" s="4"/>
      <c r="H94" s="4"/>
      <c r="I94" s="4"/>
      <c r="J94" s="9"/>
      <c r="K94" s="10">
        <v>187.73</v>
      </c>
      <c r="L94" s="10">
        <v>187.73</v>
      </c>
      <c r="M94" s="10"/>
      <c r="N94" s="10"/>
      <c r="O94" s="10"/>
      <c r="P94" s="10"/>
      <c r="Q94" s="12"/>
    </row>
    <row r="95" spans="1:17" ht="28.5">
      <c r="A95" s="5" t="s">
        <v>203</v>
      </c>
      <c r="B95" s="5" t="s">
        <v>425</v>
      </c>
      <c r="C95" s="5" t="s">
        <v>557</v>
      </c>
      <c r="D95" s="5" t="s">
        <v>558</v>
      </c>
      <c r="E95" s="5" t="s">
        <v>561</v>
      </c>
      <c r="F95" s="5" t="s">
        <v>162</v>
      </c>
      <c r="G95" s="5" t="s">
        <v>616</v>
      </c>
      <c r="H95" s="6">
        <v>305</v>
      </c>
      <c r="I95" s="5" t="s">
        <v>617</v>
      </c>
      <c r="J95" s="8">
        <f>K95/H95</f>
        <v>8.4918032786885193E-3</v>
      </c>
      <c r="K95" s="8">
        <v>2.59</v>
      </c>
      <c r="L95" s="8">
        <v>2.59</v>
      </c>
      <c r="M95" s="8"/>
      <c r="N95" s="8"/>
      <c r="O95" s="8"/>
      <c r="P95" s="8"/>
      <c r="Q95" s="12"/>
    </row>
    <row r="96" spans="1:17" ht="28.5">
      <c r="A96" s="5" t="s">
        <v>203</v>
      </c>
      <c r="B96" s="5" t="s">
        <v>425</v>
      </c>
      <c r="C96" s="5" t="s">
        <v>557</v>
      </c>
      <c r="D96" s="5" t="s">
        <v>558</v>
      </c>
      <c r="E96" s="5" t="s">
        <v>561</v>
      </c>
      <c r="F96" s="5" t="s">
        <v>567</v>
      </c>
      <c r="G96" s="5" t="s">
        <v>618</v>
      </c>
      <c r="H96" s="6">
        <v>70</v>
      </c>
      <c r="I96" s="5" t="s">
        <v>617</v>
      </c>
      <c r="J96" s="8">
        <f>K96/H96</f>
        <v>0.1</v>
      </c>
      <c r="K96" s="8">
        <v>7</v>
      </c>
      <c r="L96" s="8">
        <v>7</v>
      </c>
      <c r="M96" s="8"/>
      <c r="N96" s="8"/>
      <c r="O96" s="8"/>
      <c r="P96" s="8"/>
      <c r="Q96" s="12"/>
    </row>
    <row r="97" spans="1:17" ht="28.5">
      <c r="A97" s="5" t="s">
        <v>203</v>
      </c>
      <c r="B97" s="5" t="s">
        <v>425</v>
      </c>
      <c r="C97" s="5" t="s">
        <v>557</v>
      </c>
      <c r="D97" s="5" t="s">
        <v>558</v>
      </c>
      <c r="E97" s="5" t="s">
        <v>570</v>
      </c>
      <c r="F97" s="5" t="s">
        <v>567</v>
      </c>
      <c r="G97" s="5" t="s">
        <v>619</v>
      </c>
      <c r="H97" s="6">
        <v>2890</v>
      </c>
      <c r="I97" s="5" t="s">
        <v>617</v>
      </c>
      <c r="J97" s="8">
        <f t="shared" ref="J97:J114" si="0">K97/H97</f>
        <v>1.79930795847751E-3</v>
      </c>
      <c r="K97" s="8">
        <v>5.2</v>
      </c>
      <c r="L97" s="8">
        <v>5.2</v>
      </c>
      <c r="M97" s="8"/>
      <c r="N97" s="8"/>
      <c r="O97" s="8"/>
      <c r="P97" s="8"/>
      <c r="Q97" s="12"/>
    </row>
    <row r="98" spans="1:17" ht="28.5">
      <c r="A98" s="5" t="s">
        <v>203</v>
      </c>
      <c r="B98" s="5" t="s">
        <v>430</v>
      </c>
      <c r="C98" s="5" t="s">
        <v>557</v>
      </c>
      <c r="D98" s="5" t="s">
        <v>558</v>
      </c>
      <c r="E98" s="5" t="s">
        <v>569</v>
      </c>
      <c r="F98" s="5" t="s">
        <v>566</v>
      </c>
      <c r="G98" s="5" t="s">
        <v>620</v>
      </c>
      <c r="H98" s="6">
        <v>32</v>
      </c>
      <c r="I98" s="5" t="s">
        <v>621</v>
      </c>
      <c r="J98" s="8">
        <f t="shared" si="0"/>
        <v>0.03</v>
      </c>
      <c r="K98" s="8">
        <v>0.96</v>
      </c>
      <c r="L98" s="8">
        <v>0.96</v>
      </c>
      <c r="M98" s="8"/>
      <c r="N98" s="8"/>
      <c r="O98" s="8"/>
      <c r="P98" s="8"/>
      <c r="Q98" s="12"/>
    </row>
    <row r="99" spans="1:17" ht="28.5">
      <c r="A99" s="5" t="s">
        <v>203</v>
      </c>
      <c r="B99" s="5" t="s">
        <v>425</v>
      </c>
      <c r="C99" s="5" t="s">
        <v>557</v>
      </c>
      <c r="D99" s="5" t="s">
        <v>558</v>
      </c>
      <c r="E99" s="5" t="s">
        <v>561</v>
      </c>
      <c r="F99" s="5" t="s">
        <v>622</v>
      </c>
      <c r="G99" s="5" t="s">
        <v>623</v>
      </c>
      <c r="H99" s="6">
        <v>225</v>
      </c>
      <c r="I99" s="5" t="s">
        <v>617</v>
      </c>
      <c r="J99" s="8">
        <f t="shared" si="0"/>
        <v>8.4888888888888896E-3</v>
      </c>
      <c r="K99" s="8">
        <v>1.91</v>
      </c>
      <c r="L99" s="8">
        <v>1.91</v>
      </c>
      <c r="M99" s="8"/>
      <c r="N99" s="8"/>
      <c r="O99" s="8"/>
      <c r="P99" s="8"/>
      <c r="Q99" s="12"/>
    </row>
    <row r="100" spans="1:17" ht="28.5">
      <c r="A100" s="5" t="s">
        <v>203</v>
      </c>
      <c r="B100" s="5" t="s">
        <v>430</v>
      </c>
      <c r="C100" s="5" t="s">
        <v>557</v>
      </c>
      <c r="D100" s="5" t="s">
        <v>558</v>
      </c>
      <c r="E100" s="5" t="s">
        <v>561</v>
      </c>
      <c r="F100" s="5" t="s">
        <v>622</v>
      </c>
      <c r="G100" s="5" t="s">
        <v>624</v>
      </c>
      <c r="H100" s="6">
        <v>700</v>
      </c>
      <c r="I100" s="5" t="s">
        <v>617</v>
      </c>
      <c r="J100" s="8">
        <f t="shared" si="0"/>
        <v>1.8E-3</v>
      </c>
      <c r="K100" s="8">
        <v>1.26</v>
      </c>
      <c r="L100" s="8">
        <v>1.26</v>
      </c>
      <c r="M100" s="8"/>
      <c r="N100" s="8"/>
      <c r="O100" s="8"/>
      <c r="P100" s="8"/>
      <c r="Q100" s="12"/>
    </row>
    <row r="101" spans="1:17" ht="42.75">
      <c r="A101" s="5" t="s">
        <v>203</v>
      </c>
      <c r="B101" s="5" t="s">
        <v>430</v>
      </c>
      <c r="C101" s="5" t="s">
        <v>557</v>
      </c>
      <c r="D101" s="5" t="s">
        <v>558</v>
      </c>
      <c r="E101" s="5" t="s">
        <v>570</v>
      </c>
      <c r="F101" s="5" t="s">
        <v>560</v>
      </c>
      <c r="G101" s="5" t="s">
        <v>625</v>
      </c>
      <c r="H101" s="6">
        <v>1</v>
      </c>
      <c r="I101" s="5" t="s">
        <v>580</v>
      </c>
      <c r="J101" s="8">
        <f t="shared" si="0"/>
        <v>0.48</v>
      </c>
      <c r="K101" s="8">
        <v>0.48</v>
      </c>
      <c r="L101" s="8">
        <v>0.48</v>
      </c>
      <c r="M101" s="8"/>
      <c r="N101" s="8"/>
      <c r="O101" s="8"/>
      <c r="P101" s="8"/>
      <c r="Q101" s="12"/>
    </row>
    <row r="102" spans="1:17" ht="28.5">
      <c r="A102" s="5" t="s">
        <v>203</v>
      </c>
      <c r="B102" s="5" t="s">
        <v>425</v>
      </c>
      <c r="C102" s="5" t="s">
        <v>557</v>
      </c>
      <c r="D102" s="5" t="s">
        <v>558</v>
      </c>
      <c r="E102" s="5" t="s">
        <v>626</v>
      </c>
      <c r="F102" s="5" t="s">
        <v>560</v>
      </c>
      <c r="G102" s="5" t="s">
        <v>627</v>
      </c>
      <c r="H102" s="6">
        <v>240</v>
      </c>
      <c r="I102" s="5" t="s">
        <v>617</v>
      </c>
      <c r="J102" s="8">
        <f t="shared" si="0"/>
        <v>2.5000000000000001E-3</v>
      </c>
      <c r="K102" s="8">
        <v>0.6</v>
      </c>
      <c r="L102" s="8">
        <v>0.6</v>
      </c>
      <c r="M102" s="8"/>
      <c r="N102" s="8"/>
      <c r="O102" s="8"/>
      <c r="P102" s="8"/>
      <c r="Q102" s="12"/>
    </row>
    <row r="103" spans="1:17" ht="42.75">
      <c r="A103" s="5" t="s">
        <v>203</v>
      </c>
      <c r="B103" s="5" t="s">
        <v>628</v>
      </c>
      <c r="C103" s="5" t="s">
        <v>568</v>
      </c>
      <c r="D103" s="5" t="s">
        <v>558</v>
      </c>
      <c r="E103" s="5" t="s">
        <v>559</v>
      </c>
      <c r="F103" s="5" t="s">
        <v>566</v>
      </c>
      <c r="G103" s="5" t="s">
        <v>629</v>
      </c>
      <c r="H103" s="6">
        <v>10</v>
      </c>
      <c r="I103" s="5" t="s">
        <v>630</v>
      </c>
      <c r="J103" s="8">
        <f t="shared" si="0"/>
        <v>3.2000000000000001E-2</v>
      </c>
      <c r="K103" s="8">
        <v>0.32</v>
      </c>
      <c r="L103" s="8">
        <v>0.32</v>
      </c>
      <c r="M103" s="8"/>
      <c r="N103" s="8"/>
      <c r="O103" s="8"/>
      <c r="P103" s="8"/>
      <c r="Q103" s="12"/>
    </row>
    <row r="104" spans="1:17" ht="42.75">
      <c r="A104" s="5" t="s">
        <v>203</v>
      </c>
      <c r="B104" s="5" t="s">
        <v>430</v>
      </c>
      <c r="C104" s="5" t="s">
        <v>565</v>
      </c>
      <c r="D104" s="5" t="s">
        <v>558</v>
      </c>
      <c r="E104" s="5" t="s">
        <v>561</v>
      </c>
      <c r="F104" s="5" t="s">
        <v>567</v>
      </c>
      <c r="G104" s="5" t="s">
        <v>631</v>
      </c>
      <c r="H104" s="6">
        <v>4</v>
      </c>
      <c r="I104" s="5" t="s">
        <v>585</v>
      </c>
      <c r="J104" s="8">
        <f t="shared" si="0"/>
        <v>1.9</v>
      </c>
      <c r="K104" s="8">
        <v>7.6</v>
      </c>
      <c r="L104" s="8">
        <v>7.6</v>
      </c>
      <c r="M104" s="8"/>
      <c r="N104" s="8"/>
      <c r="O104" s="8"/>
      <c r="P104" s="8"/>
      <c r="Q104" s="12"/>
    </row>
    <row r="105" spans="1:17" ht="28.5">
      <c r="A105" s="5" t="s">
        <v>203</v>
      </c>
      <c r="B105" s="5" t="s">
        <v>425</v>
      </c>
      <c r="C105" s="5" t="s">
        <v>565</v>
      </c>
      <c r="D105" s="5" t="s">
        <v>558</v>
      </c>
      <c r="E105" s="5" t="s">
        <v>561</v>
      </c>
      <c r="F105" s="5" t="s">
        <v>622</v>
      </c>
      <c r="G105" s="5" t="s">
        <v>632</v>
      </c>
      <c r="H105" s="6">
        <v>350</v>
      </c>
      <c r="I105" s="5" t="s">
        <v>578</v>
      </c>
      <c r="J105" s="8">
        <f t="shared" si="0"/>
        <v>4.8000000000000001E-2</v>
      </c>
      <c r="K105" s="8">
        <v>16.8</v>
      </c>
      <c r="L105" s="8">
        <v>16.8</v>
      </c>
      <c r="M105" s="8"/>
      <c r="N105" s="8"/>
      <c r="O105" s="8"/>
      <c r="P105" s="8"/>
      <c r="Q105" s="12"/>
    </row>
    <row r="106" spans="1:17" ht="28.5">
      <c r="A106" s="5" t="s">
        <v>203</v>
      </c>
      <c r="B106" s="5" t="s">
        <v>425</v>
      </c>
      <c r="C106" s="5" t="s">
        <v>572</v>
      </c>
      <c r="D106" s="5" t="s">
        <v>558</v>
      </c>
      <c r="E106" s="5" t="s">
        <v>561</v>
      </c>
      <c r="F106" s="5" t="s">
        <v>560</v>
      </c>
      <c r="G106" s="5" t="s">
        <v>633</v>
      </c>
      <c r="H106" s="6">
        <v>2</v>
      </c>
      <c r="I106" s="5" t="s">
        <v>585</v>
      </c>
      <c r="J106" s="8">
        <f t="shared" si="0"/>
        <v>0.55000000000000004</v>
      </c>
      <c r="K106" s="8">
        <v>1.1000000000000001</v>
      </c>
      <c r="L106" s="8">
        <v>1.1000000000000001</v>
      </c>
      <c r="M106" s="8"/>
      <c r="N106" s="8"/>
      <c r="O106" s="8"/>
      <c r="P106" s="8"/>
      <c r="Q106" s="12"/>
    </row>
    <row r="107" spans="1:17" ht="28.5">
      <c r="A107" s="5" t="s">
        <v>203</v>
      </c>
      <c r="B107" s="5" t="s">
        <v>425</v>
      </c>
      <c r="C107" s="5" t="s">
        <v>599</v>
      </c>
      <c r="D107" s="5" t="s">
        <v>558</v>
      </c>
      <c r="E107" s="5" t="s">
        <v>559</v>
      </c>
      <c r="F107" s="5" t="s">
        <v>560</v>
      </c>
      <c r="G107" s="5" t="s">
        <v>634</v>
      </c>
      <c r="H107" s="6">
        <v>1</v>
      </c>
      <c r="I107" s="5" t="s">
        <v>578</v>
      </c>
      <c r="J107" s="8">
        <f t="shared" si="0"/>
        <v>3.2</v>
      </c>
      <c r="K107" s="8">
        <v>3.2</v>
      </c>
      <c r="L107" s="8">
        <v>3.2</v>
      </c>
      <c r="M107" s="8"/>
      <c r="N107" s="8"/>
      <c r="O107" s="8"/>
      <c r="P107" s="8"/>
      <c r="Q107" s="12"/>
    </row>
    <row r="108" spans="1:17" ht="28.5">
      <c r="A108" s="5" t="s">
        <v>203</v>
      </c>
      <c r="B108" s="5" t="s">
        <v>425</v>
      </c>
      <c r="C108" s="5" t="s">
        <v>609</v>
      </c>
      <c r="D108" s="5" t="s">
        <v>574</v>
      </c>
      <c r="E108" s="5" t="s">
        <v>561</v>
      </c>
      <c r="F108" s="5" t="s">
        <v>560</v>
      </c>
      <c r="G108" s="5" t="s">
        <v>635</v>
      </c>
      <c r="H108" s="6">
        <v>2600</v>
      </c>
      <c r="I108" s="5" t="s">
        <v>617</v>
      </c>
      <c r="J108" s="8">
        <f t="shared" si="0"/>
        <v>1E-3</v>
      </c>
      <c r="K108" s="8">
        <v>2.6</v>
      </c>
      <c r="L108" s="8">
        <v>2.6</v>
      </c>
      <c r="M108" s="8"/>
      <c r="N108" s="8"/>
      <c r="O108" s="8"/>
      <c r="P108" s="8"/>
      <c r="Q108" s="12"/>
    </row>
    <row r="109" spans="1:17" ht="42.75">
      <c r="A109" s="5" t="s">
        <v>203</v>
      </c>
      <c r="B109" s="5" t="s">
        <v>628</v>
      </c>
      <c r="C109" s="5" t="s">
        <v>557</v>
      </c>
      <c r="D109" s="5" t="s">
        <v>574</v>
      </c>
      <c r="E109" s="5" t="s">
        <v>559</v>
      </c>
      <c r="F109" s="5" t="s">
        <v>566</v>
      </c>
      <c r="G109" s="5" t="s">
        <v>636</v>
      </c>
      <c r="H109" s="6">
        <v>28</v>
      </c>
      <c r="I109" s="5" t="s">
        <v>617</v>
      </c>
      <c r="J109" s="8">
        <f t="shared" si="0"/>
        <v>7.8571428571428594E-3</v>
      </c>
      <c r="K109" s="8">
        <v>0.22</v>
      </c>
      <c r="L109" s="8">
        <v>0.22</v>
      </c>
      <c r="M109" s="8"/>
      <c r="N109" s="8"/>
      <c r="O109" s="8"/>
      <c r="P109" s="8"/>
      <c r="Q109" s="12"/>
    </row>
    <row r="110" spans="1:17">
      <c r="A110" s="5" t="s">
        <v>203</v>
      </c>
      <c r="B110" s="5" t="s">
        <v>425</v>
      </c>
      <c r="C110" s="5" t="s">
        <v>557</v>
      </c>
      <c r="D110" s="5" t="s">
        <v>574</v>
      </c>
      <c r="E110" s="5" t="s">
        <v>561</v>
      </c>
      <c r="F110" s="5" t="s">
        <v>566</v>
      </c>
      <c r="G110" s="5" t="s">
        <v>637</v>
      </c>
      <c r="H110" s="6">
        <v>1</v>
      </c>
      <c r="I110" s="5" t="s">
        <v>580</v>
      </c>
      <c r="J110" s="8">
        <f t="shared" si="0"/>
        <v>4.8</v>
      </c>
      <c r="K110" s="8">
        <v>4.8</v>
      </c>
      <c r="L110" s="8">
        <v>4.8</v>
      </c>
      <c r="M110" s="8"/>
      <c r="N110" s="8"/>
      <c r="O110" s="8"/>
      <c r="P110" s="8"/>
      <c r="Q110" s="12"/>
    </row>
    <row r="111" spans="1:17">
      <c r="A111" s="5" t="s">
        <v>203</v>
      </c>
      <c r="B111" s="5" t="s">
        <v>425</v>
      </c>
      <c r="C111" s="5" t="s">
        <v>563</v>
      </c>
      <c r="D111" s="5" t="s">
        <v>574</v>
      </c>
      <c r="E111" s="5" t="s">
        <v>638</v>
      </c>
      <c r="F111" s="5" t="s">
        <v>566</v>
      </c>
      <c r="G111" s="5" t="s">
        <v>639</v>
      </c>
      <c r="H111" s="6">
        <v>2</v>
      </c>
      <c r="I111" s="5" t="s">
        <v>640</v>
      </c>
      <c r="J111" s="8">
        <f t="shared" si="0"/>
        <v>1.56</v>
      </c>
      <c r="K111" s="8">
        <v>3.12</v>
      </c>
      <c r="L111" s="8">
        <v>3.12</v>
      </c>
      <c r="M111" s="8"/>
      <c r="N111" s="8"/>
      <c r="O111" s="8"/>
      <c r="P111" s="8"/>
      <c r="Q111" s="12"/>
    </row>
    <row r="112" spans="1:17">
      <c r="A112" s="5" t="s">
        <v>203</v>
      </c>
      <c r="B112" s="5" t="s">
        <v>425</v>
      </c>
      <c r="C112" s="5" t="s">
        <v>563</v>
      </c>
      <c r="D112" s="5" t="s">
        <v>574</v>
      </c>
      <c r="E112" s="5" t="s">
        <v>638</v>
      </c>
      <c r="F112" s="5" t="s">
        <v>566</v>
      </c>
      <c r="G112" s="5" t="s">
        <v>641</v>
      </c>
      <c r="H112" s="6">
        <v>1</v>
      </c>
      <c r="I112" s="5" t="s">
        <v>640</v>
      </c>
      <c r="J112" s="8">
        <f t="shared" si="0"/>
        <v>1.17</v>
      </c>
      <c r="K112" s="8">
        <v>1.17</v>
      </c>
      <c r="L112" s="8">
        <v>1.17</v>
      </c>
      <c r="M112" s="8"/>
      <c r="N112" s="8"/>
      <c r="O112" s="8"/>
      <c r="P112" s="8"/>
      <c r="Q112" s="12"/>
    </row>
    <row r="113" spans="1:17">
      <c r="A113" s="5" t="s">
        <v>203</v>
      </c>
      <c r="B113" s="5" t="s">
        <v>425</v>
      </c>
      <c r="C113" s="5" t="s">
        <v>563</v>
      </c>
      <c r="D113" s="5" t="s">
        <v>574</v>
      </c>
      <c r="E113" s="5" t="s">
        <v>561</v>
      </c>
      <c r="F113" s="5" t="s">
        <v>560</v>
      </c>
      <c r="G113" s="5" t="s">
        <v>642</v>
      </c>
      <c r="H113" s="6">
        <v>3237</v>
      </c>
      <c r="I113" s="5" t="s">
        <v>617</v>
      </c>
      <c r="J113" s="8">
        <f t="shared" si="0"/>
        <v>3.4908866234167402E-4</v>
      </c>
      <c r="K113" s="8">
        <v>1.1299999999999999</v>
      </c>
      <c r="L113" s="8">
        <v>1.1299999999999999</v>
      </c>
      <c r="M113" s="8"/>
      <c r="N113" s="8"/>
      <c r="O113" s="8"/>
      <c r="P113" s="8"/>
      <c r="Q113" s="12"/>
    </row>
    <row r="114" spans="1:17" ht="42.75">
      <c r="A114" s="5" t="s">
        <v>203</v>
      </c>
      <c r="B114" s="5" t="s">
        <v>425</v>
      </c>
      <c r="C114" s="5" t="s">
        <v>599</v>
      </c>
      <c r="D114" s="5" t="s">
        <v>574</v>
      </c>
      <c r="E114" s="5" t="s">
        <v>575</v>
      </c>
      <c r="F114" s="5" t="s">
        <v>643</v>
      </c>
      <c r="G114" s="5" t="s">
        <v>644</v>
      </c>
      <c r="H114" s="6">
        <v>10</v>
      </c>
      <c r="I114" s="5" t="s">
        <v>645</v>
      </c>
      <c r="J114" s="8">
        <f t="shared" si="0"/>
        <v>0.06</v>
      </c>
      <c r="K114" s="8">
        <v>0.6</v>
      </c>
      <c r="L114" s="8">
        <v>0.6</v>
      </c>
      <c r="M114" s="8"/>
      <c r="N114" s="8"/>
      <c r="O114" s="8"/>
      <c r="P114" s="8"/>
      <c r="Q114" s="12"/>
    </row>
    <row r="115" spans="1:17" ht="28.5">
      <c r="A115" s="5" t="s">
        <v>203</v>
      </c>
      <c r="B115" s="5" t="s">
        <v>425</v>
      </c>
      <c r="C115" s="5" t="s">
        <v>599</v>
      </c>
      <c r="D115" s="5" t="s">
        <v>574</v>
      </c>
      <c r="E115" s="5" t="s">
        <v>626</v>
      </c>
      <c r="F115" s="5" t="s">
        <v>566</v>
      </c>
      <c r="G115" s="5" t="s">
        <v>646</v>
      </c>
      <c r="H115" s="6">
        <v>35</v>
      </c>
      <c r="I115" s="5" t="s">
        <v>621</v>
      </c>
      <c r="J115" s="8">
        <f t="shared" ref="J115:J126" si="1">K115/H115</f>
        <v>0.02</v>
      </c>
      <c r="K115" s="8">
        <v>0.7</v>
      </c>
      <c r="L115" s="8">
        <v>0.7</v>
      </c>
      <c r="M115" s="8"/>
      <c r="N115" s="8"/>
      <c r="O115" s="8"/>
      <c r="P115" s="8"/>
      <c r="Q115" s="12"/>
    </row>
    <row r="116" spans="1:17" ht="28.5">
      <c r="A116" s="5" t="s">
        <v>203</v>
      </c>
      <c r="B116" s="5" t="s">
        <v>425</v>
      </c>
      <c r="C116" s="5" t="s">
        <v>609</v>
      </c>
      <c r="D116" s="5" t="s">
        <v>558</v>
      </c>
      <c r="E116" s="5" t="s">
        <v>569</v>
      </c>
      <c r="F116" s="5" t="s">
        <v>567</v>
      </c>
      <c r="G116" s="5" t="s">
        <v>647</v>
      </c>
      <c r="H116" s="6">
        <v>1</v>
      </c>
      <c r="I116" s="5" t="s">
        <v>580</v>
      </c>
      <c r="J116" s="8">
        <f t="shared" si="1"/>
        <v>0.27</v>
      </c>
      <c r="K116" s="8">
        <v>0.27</v>
      </c>
      <c r="L116" s="8">
        <v>0.27</v>
      </c>
      <c r="M116" s="8"/>
      <c r="N116" s="8"/>
      <c r="O116" s="8"/>
      <c r="P116" s="8"/>
      <c r="Q116" s="12"/>
    </row>
    <row r="117" spans="1:17" ht="28.5">
      <c r="A117" s="5" t="s">
        <v>203</v>
      </c>
      <c r="B117" s="5" t="s">
        <v>425</v>
      </c>
      <c r="C117" s="5" t="s">
        <v>557</v>
      </c>
      <c r="D117" s="5" t="s">
        <v>558</v>
      </c>
      <c r="E117" s="5" t="s">
        <v>561</v>
      </c>
      <c r="F117" s="5" t="s">
        <v>622</v>
      </c>
      <c r="G117" s="5" t="s">
        <v>648</v>
      </c>
      <c r="H117" s="6">
        <v>1</v>
      </c>
      <c r="I117" s="5" t="s">
        <v>630</v>
      </c>
      <c r="J117" s="8">
        <f t="shared" si="1"/>
        <v>0.6</v>
      </c>
      <c r="K117" s="8">
        <v>0.6</v>
      </c>
      <c r="L117" s="8">
        <v>0.6</v>
      </c>
      <c r="M117" s="8"/>
      <c r="N117" s="8"/>
      <c r="O117" s="8"/>
      <c r="P117" s="8"/>
      <c r="Q117" s="12"/>
    </row>
    <row r="118" spans="1:17" ht="28.5">
      <c r="A118" s="5" t="s">
        <v>203</v>
      </c>
      <c r="B118" s="5" t="s">
        <v>425</v>
      </c>
      <c r="C118" s="5" t="s">
        <v>557</v>
      </c>
      <c r="D118" s="5" t="s">
        <v>558</v>
      </c>
      <c r="E118" s="5" t="s">
        <v>575</v>
      </c>
      <c r="F118" s="5" t="s">
        <v>560</v>
      </c>
      <c r="G118" s="5" t="s">
        <v>649</v>
      </c>
      <c r="H118" s="6">
        <v>1</v>
      </c>
      <c r="I118" s="5" t="s">
        <v>580</v>
      </c>
      <c r="J118" s="8">
        <f t="shared" si="1"/>
        <v>0.08</v>
      </c>
      <c r="K118" s="8">
        <v>0.08</v>
      </c>
      <c r="L118" s="8">
        <v>0.08</v>
      </c>
      <c r="M118" s="8"/>
      <c r="N118" s="8"/>
      <c r="O118" s="8"/>
      <c r="P118" s="8"/>
      <c r="Q118" s="12"/>
    </row>
    <row r="119" spans="1:17" ht="28.5">
      <c r="A119" s="5" t="s">
        <v>203</v>
      </c>
      <c r="B119" s="5" t="s">
        <v>425</v>
      </c>
      <c r="C119" s="5" t="s">
        <v>557</v>
      </c>
      <c r="D119" s="5" t="s">
        <v>558</v>
      </c>
      <c r="E119" s="5" t="s">
        <v>570</v>
      </c>
      <c r="F119" s="5" t="s">
        <v>560</v>
      </c>
      <c r="G119" s="5" t="s">
        <v>650</v>
      </c>
      <c r="H119" s="6">
        <v>100</v>
      </c>
      <c r="I119" s="5" t="s">
        <v>621</v>
      </c>
      <c r="J119" s="8">
        <f t="shared" si="1"/>
        <v>0.01</v>
      </c>
      <c r="K119" s="8">
        <v>1</v>
      </c>
      <c r="L119" s="8">
        <v>1</v>
      </c>
      <c r="M119" s="8"/>
      <c r="N119" s="8"/>
      <c r="O119" s="8"/>
      <c r="P119" s="8"/>
      <c r="Q119" s="12"/>
    </row>
    <row r="120" spans="1:17" ht="28.5">
      <c r="A120" s="5" t="s">
        <v>203</v>
      </c>
      <c r="B120" s="5" t="s">
        <v>425</v>
      </c>
      <c r="C120" s="5" t="s">
        <v>557</v>
      </c>
      <c r="D120" s="5" t="s">
        <v>558</v>
      </c>
      <c r="E120" s="5" t="s">
        <v>569</v>
      </c>
      <c r="F120" s="5" t="s">
        <v>560</v>
      </c>
      <c r="G120" s="5" t="s">
        <v>651</v>
      </c>
      <c r="H120" s="6">
        <v>14</v>
      </c>
      <c r="I120" s="5" t="s">
        <v>630</v>
      </c>
      <c r="J120" s="8">
        <f t="shared" si="1"/>
        <v>9.5000000000000001E-2</v>
      </c>
      <c r="K120" s="8">
        <v>1.33</v>
      </c>
      <c r="L120" s="8">
        <v>1.33</v>
      </c>
      <c r="M120" s="8"/>
      <c r="N120" s="8"/>
      <c r="O120" s="8"/>
      <c r="P120" s="8"/>
      <c r="Q120" s="12"/>
    </row>
    <row r="121" spans="1:17" ht="28.5">
      <c r="A121" s="5" t="s">
        <v>203</v>
      </c>
      <c r="B121" s="5" t="s">
        <v>430</v>
      </c>
      <c r="C121" s="5" t="s">
        <v>565</v>
      </c>
      <c r="D121" s="5" t="s">
        <v>558</v>
      </c>
      <c r="E121" s="5" t="s">
        <v>561</v>
      </c>
      <c r="F121" s="5" t="s">
        <v>162</v>
      </c>
      <c r="G121" s="5" t="s">
        <v>652</v>
      </c>
      <c r="H121" s="6">
        <v>2</v>
      </c>
      <c r="I121" s="5" t="s">
        <v>630</v>
      </c>
      <c r="J121" s="8">
        <f t="shared" si="1"/>
        <v>0.2</v>
      </c>
      <c r="K121" s="8">
        <v>0.4</v>
      </c>
      <c r="L121" s="8">
        <v>0.4</v>
      </c>
      <c r="M121" s="8"/>
      <c r="N121" s="8"/>
      <c r="O121" s="8"/>
      <c r="P121" s="8"/>
      <c r="Q121" s="12"/>
    </row>
    <row r="122" spans="1:17" ht="28.5">
      <c r="A122" s="5" t="s">
        <v>203</v>
      </c>
      <c r="B122" s="5" t="s">
        <v>430</v>
      </c>
      <c r="C122" s="5" t="s">
        <v>565</v>
      </c>
      <c r="D122" s="5" t="s">
        <v>558</v>
      </c>
      <c r="E122" s="5" t="s">
        <v>561</v>
      </c>
      <c r="F122" s="5" t="s">
        <v>567</v>
      </c>
      <c r="G122" s="5" t="s">
        <v>653</v>
      </c>
      <c r="H122" s="6">
        <v>2</v>
      </c>
      <c r="I122" s="5" t="s">
        <v>585</v>
      </c>
      <c r="J122" s="8">
        <f t="shared" si="1"/>
        <v>0.33</v>
      </c>
      <c r="K122" s="8">
        <v>0.66</v>
      </c>
      <c r="L122" s="8">
        <v>0.66</v>
      </c>
      <c r="M122" s="8"/>
      <c r="N122" s="8"/>
      <c r="O122" s="8"/>
      <c r="P122" s="8"/>
      <c r="Q122" s="12"/>
    </row>
    <row r="123" spans="1:17" ht="42.75">
      <c r="A123" s="5" t="s">
        <v>203</v>
      </c>
      <c r="B123" s="5" t="s">
        <v>425</v>
      </c>
      <c r="C123" s="5" t="s">
        <v>565</v>
      </c>
      <c r="D123" s="5" t="s">
        <v>558</v>
      </c>
      <c r="E123" s="5" t="s">
        <v>576</v>
      </c>
      <c r="F123" s="5" t="s">
        <v>567</v>
      </c>
      <c r="G123" s="5" t="s">
        <v>654</v>
      </c>
      <c r="H123" s="6">
        <v>1</v>
      </c>
      <c r="I123" s="5" t="s">
        <v>585</v>
      </c>
      <c r="J123" s="8">
        <f t="shared" si="1"/>
        <v>0.26</v>
      </c>
      <c r="K123" s="8">
        <v>0.26</v>
      </c>
      <c r="L123" s="8">
        <v>0.26</v>
      </c>
      <c r="M123" s="8"/>
      <c r="N123" s="8"/>
      <c r="O123" s="8"/>
      <c r="P123" s="8"/>
      <c r="Q123" s="12"/>
    </row>
    <row r="124" spans="1:17" ht="28.5">
      <c r="A124" s="5" t="s">
        <v>203</v>
      </c>
      <c r="B124" s="5" t="s">
        <v>425</v>
      </c>
      <c r="C124" s="5" t="s">
        <v>565</v>
      </c>
      <c r="D124" s="5" t="s">
        <v>558</v>
      </c>
      <c r="E124" s="5" t="s">
        <v>559</v>
      </c>
      <c r="F124" s="5" t="s">
        <v>560</v>
      </c>
      <c r="G124" s="5" t="s">
        <v>655</v>
      </c>
      <c r="H124" s="6">
        <v>1</v>
      </c>
      <c r="I124" s="5" t="s">
        <v>585</v>
      </c>
      <c r="J124" s="8">
        <f t="shared" si="1"/>
        <v>0.43</v>
      </c>
      <c r="K124" s="8">
        <v>0.43</v>
      </c>
      <c r="L124" s="8">
        <v>0.43</v>
      </c>
      <c r="M124" s="8"/>
      <c r="N124" s="8"/>
      <c r="O124" s="8"/>
      <c r="P124" s="8"/>
      <c r="Q124" s="12"/>
    </row>
    <row r="125" spans="1:17" ht="42.75">
      <c r="A125" s="5" t="s">
        <v>203</v>
      </c>
      <c r="B125" s="5" t="s">
        <v>430</v>
      </c>
      <c r="C125" s="5" t="s">
        <v>565</v>
      </c>
      <c r="D125" s="5" t="s">
        <v>558</v>
      </c>
      <c r="E125" s="5" t="s">
        <v>561</v>
      </c>
      <c r="F125" s="5" t="s">
        <v>560</v>
      </c>
      <c r="G125" s="5" t="s">
        <v>656</v>
      </c>
      <c r="H125" s="6">
        <v>3</v>
      </c>
      <c r="I125" s="5" t="s">
        <v>585</v>
      </c>
      <c r="J125" s="8">
        <f t="shared" si="1"/>
        <v>0.8</v>
      </c>
      <c r="K125" s="8">
        <v>2.4</v>
      </c>
      <c r="L125" s="8">
        <v>2.4</v>
      </c>
      <c r="M125" s="8"/>
      <c r="N125" s="8"/>
      <c r="O125" s="8"/>
      <c r="P125" s="8"/>
      <c r="Q125" s="12"/>
    </row>
    <row r="126" spans="1:17" ht="28.5">
      <c r="A126" s="5" t="s">
        <v>203</v>
      </c>
      <c r="B126" s="5" t="s">
        <v>430</v>
      </c>
      <c r="C126" s="5" t="s">
        <v>599</v>
      </c>
      <c r="D126" s="5" t="s">
        <v>558</v>
      </c>
      <c r="E126" s="5" t="s">
        <v>626</v>
      </c>
      <c r="F126" s="5" t="s">
        <v>567</v>
      </c>
      <c r="G126" s="5" t="s">
        <v>657</v>
      </c>
      <c r="H126" s="6">
        <v>32</v>
      </c>
      <c r="I126" s="5" t="s">
        <v>604</v>
      </c>
      <c r="J126" s="8">
        <f t="shared" si="1"/>
        <v>6.5000000000000002E-2</v>
      </c>
      <c r="K126" s="8">
        <v>2.08</v>
      </c>
      <c r="L126" s="8">
        <v>2.08</v>
      </c>
      <c r="M126" s="8"/>
      <c r="N126" s="8"/>
      <c r="O126" s="8"/>
      <c r="P126" s="8"/>
      <c r="Q126" s="12"/>
    </row>
    <row r="127" spans="1:17" ht="42.75">
      <c r="A127" s="5" t="s">
        <v>203</v>
      </c>
      <c r="B127" s="5" t="s">
        <v>425</v>
      </c>
      <c r="C127" s="5" t="s">
        <v>599</v>
      </c>
      <c r="D127" s="5" t="s">
        <v>558</v>
      </c>
      <c r="E127" s="5" t="s">
        <v>562</v>
      </c>
      <c r="F127" s="5" t="s">
        <v>560</v>
      </c>
      <c r="G127" s="5" t="s">
        <v>658</v>
      </c>
      <c r="H127" s="6">
        <v>1</v>
      </c>
      <c r="I127" s="5" t="s">
        <v>580</v>
      </c>
      <c r="J127" s="8">
        <f t="shared" ref="J127:J136" si="2">K127/H127</f>
        <v>0.98</v>
      </c>
      <c r="K127" s="8">
        <v>0.98</v>
      </c>
      <c r="L127" s="8">
        <v>0.98</v>
      </c>
      <c r="M127" s="8"/>
      <c r="N127" s="8"/>
      <c r="O127" s="8"/>
      <c r="P127" s="8"/>
      <c r="Q127" s="12"/>
    </row>
    <row r="128" spans="1:17" ht="28.5">
      <c r="A128" s="5" t="s">
        <v>203</v>
      </c>
      <c r="B128" s="5" t="s">
        <v>425</v>
      </c>
      <c r="C128" s="5" t="s">
        <v>162</v>
      </c>
      <c r="D128" s="5" t="s">
        <v>558</v>
      </c>
      <c r="E128" s="5" t="s">
        <v>659</v>
      </c>
      <c r="F128" s="5" t="s">
        <v>162</v>
      </c>
      <c r="G128" s="5" t="s">
        <v>660</v>
      </c>
      <c r="H128" s="6">
        <v>660</v>
      </c>
      <c r="I128" s="5" t="s">
        <v>617</v>
      </c>
      <c r="J128" s="8">
        <f t="shared" si="2"/>
        <v>3.4848484848484801E-4</v>
      </c>
      <c r="K128" s="8">
        <v>0.23</v>
      </c>
      <c r="L128" s="8">
        <v>0.23</v>
      </c>
      <c r="M128" s="8"/>
      <c r="N128" s="8"/>
      <c r="O128" s="8"/>
      <c r="P128" s="8"/>
      <c r="Q128" s="12"/>
    </row>
    <row r="129" spans="1:17" ht="28.5">
      <c r="A129" s="5" t="s">
        <v>203</v>
      </c>
      <c r="B129" s="5" t="s">
        <v>430</v>
      </c>
      <c r="C129" s="5" t="s">
        <v>162</v>
      </c>
      <c r="D129" s="5" t="s">
        <v>558</v>
      </c>
      <c r="E129" s="5" t="s">
        <v>638</v>
      </c>
      <c r="F129" s="5" t="s">
        <v>560</v>
      </c>
      <c r="G129" s="5" t="s">
        <v>661</v>
      </c>
      <c r="H129" s="6">
        <v>18</v>
      </c>
      <c r="I129" s="5" t="s">
        <v>621</v>
      </c>
      <c r="J129" s="8">
        <f t="shared" si="2"/>
        <v>0.03</v>
      </c>
      <c r="K129" s="8">
        <v>0.54</v>
      </c>
      <c r="L129" s="8">
        <v>0.54</v>
      </c>
      <c r="M129" s="8"/>
      <c r="N129" s="8"/>
      <c r="O129" s="8"/>
      <c r="P129" s="8"/>
      <c r="Q129" s="12"/>
    </row>
    <row r="130" spans="1:17">
      <c r="A130" s="5" t="s">
        <v>203</v>
      </c>
      <c r="B130" s="5" t="s">
        <v>430</v>
      </c>
      <c r="C130" s="5" t="s">
        <v>162</v>
      </c>
      <c r="D130" s="5" t="s">
        <v>558</v>
      </c>
      <c r="E130" s="5" t="s">
        <v>597</v>
      </c>
      <c r="F130" s="5" t="s">
        <v>560</v>
      </c>
      <c r="G130" s="5" t="s">
        <v>662</v>
      </c>
      <c r="H130" s="6">
        <v>1</v>
      </c>
      <c r="I130" s="5" t="s">
        <v>580</v>
      </c>
      <c r="J130" s="8">
        <f t="shared" si="2"/>
        <v>0.18</v>
      </c>
      <c r="K130" s="8">
        <v>0.18</v>
      </c>
      <c r="L130" s="8">
        <v>0.18</v>
      </c>
      <c r="M130" s="8"/>
      <c r="N130" s="8"/>
      <c r="O130" s="8"/>
      <c r="P130" s="8"/>
      <c r="Q130" s="12"/>
    </row>
    <row r="131" spans="1:17" ht="42.75">
      <c r="A131" s="5" t="s">
        <v>203</v>
      </c>
      <c r="B131" s="5" t="s">
        <v>425</v>
      </c>
      <c r="C131" s="5" t="s">
        <v>557</v>
      </c>
      <c r="D131" s="5" t="s">
        <v>574</v>
      </c>
      <c r="E131" s="5" t="s">
        <v>561</v>
      </c>
      <c r="F131" s="5" t="s">
        <v>162</v>
      </c>
      <c r="G131" s="5" t="s">
        <v>663</v>
      </c>
      <c r="H131" s="6">
        <v>30</v>
      </c>
      <c r="I131" s="5" t="s">
        <v>621</v>
      </c>
      <c r="J131" s="8">
        <f t="shared" si="2"/>
        <v>1.7999999999999999E-2</v>
      </c>
      <c r="K131" s="8">
        <v>0.54</v>
      </c>
      <c r="L131" s="8">
        <v>0.54</v>
      </c>
      <c r="M131" s="8"/>
      <c r="N131" s="8"/>
      <c r="O131" s="8"/>
      <c r="P131" s="8"/>
      <c r="Q131" s="12"/>
    </row>
    <row r="132" spans="1:17" ht="42.75">
      <c r="A132" s="5" t="s">
        <v>203</v>
      </c>
      <c r="B132" s="5" t="s">
        <v>425</v>
      </c>
      <c r="C132" s="5" t="s">
        <v>564</v>
      </c>
      <c r="D132" s="5" t="s">
        <v>574</v>
      </c>
      <c r="E132" s="5" t="s">
        <v>562</v>
      </c>
      <c r="F132" s="5" t="s">
        <v>560</v>
      </c>
      <c r="G132" s="5" t="s">
        <v>664</v>
      </c>
      <c r="H132" s="6">
        <v>1</v>
      </c>
      <c r="I132" s="5" t="s">
        <v>580</v>
      </c>
      <c r="J132" s="8">
        <f t="shared" si="2"/>
        <v>0.15</v>
      </c>
      <c r="K132" s="8">
        <v>0.15</v>
      </c>
      <c r="L132" s="8">
        <v>0.15</v>
      </c>
      <c r="M132" s="8"/>
      <c r="N132" s="8"/>
      <c r="O132" s="8"/>
      <c r="P132" s="8"/>
      <c r="Q132" s="12"/>
    </row>
    <row r="133" spans="1:17" ht="42.75">
      <c r="A133" s="5" t="s">
        <v>203</v>
      </c>
      <c r="B133" s="5" t="s">
        <v>425</v>
      </c>
      <c r="C133" s="5" t="s">
        <v>162</v>
      </c>
      <c r="D133" s="5" t="s">
        <v>574</v>
      </c>
      <c r="E133" s="5" t="s">
        <v>561</v>
      </c>
      <c r="F133" s="5" t="s">
        <v>643</v>
      </c>
      <c r="G133" s="5" t="s">
        <v>665</v>
      </c>
      <c r="H133" s="6">
        <v>1</v>
      </c>
      <c r="I133" s="5" t="s">
        <v>666</v>
      </c>
      <c r="J133" s="8">
        <f t="shared" si="2"/>
        <v>0.16</v>
      </c>
      <c r="K133" s="8">
        <v>0.16</v>
      </c>
      <c r="L133" s="8">
        <v>0.16</v>
      </c>
      <c r="M133" s="8"/>
      <c r="N133" s="8"/>
      <c r="O133" s="8"/>
      <c r="P133" s="8"/>
      <c r="Q133" s="12"/>
    </row>
    <row r="134" spans="1:17" ht="28.5">
      <c r="A134" s="5" t="s">
        <v>203</v>
      </c>
      <c r="B134" s="5" t="s">
        <v>425</v>
      </c>
      <c r="C134" s="5" t="s">
        <v>609</v>
      </c>
      <c r="D134" s="5" t="s">
        <v>558</v>
      </c>
      <c r="E134" s="5" t="s">
        <v>561</v>
      </c>
      <c r="F134" s="5" t="s">
        <v>567</v>
      </c>
      <c r="G134" s="5" t="s">
        <v>667</v>
      </c>
      <c r="H134" s="6">
        <v>96</v>
      </c>
      <c r="I134" s="5" t="s">
        <v>617</v>
      </c>
      <c r="J134" s="8">
        <f t="shared" si="2"/>
        <v>8.9583333333333303E-3</v>
      </c>
      <c r="K134" s="8">
        <v>0.86</v>
      </c>
      <c r="L134" s="8">
        <v>0.86</v>
      </c>
      <c r="M134" s="8"/>
      <c r="N134" s="8"/>
      <c r="O134" s="8"/>
      <c r="P134" s="8"/>
      <c r="Q134" s="12"/>
    </row>
    <row r="135" spans="1:17" ht="28.5">
      <c r="A135" s="5" t="s">
        <v>203</v>
      </c>
      <c r="B135" s="5" t="s">
        <v>425</v>
      </c>
      <c r="C135" s="5" t="s">
        <v>609</v>
      </c>
      <c r="D135" s="5" t="s">
        <v>558</v>
      </c>
      <c r="E135" s="5" t="s">
        <v>569</v>
      </c>
      <c r="F135" s="5" t="s">
        <v>560</v>
      </c>
      <c r="G135" s="5" t="s">
        <v>668</v>
      </c>
      <c r="H135" s="6">
        <v>2</v>
      </c>
      <c r="I135" s="5" t="s">
        <v>630</v>
      </c>
      <c r="J135" s="8">
        <f t="shared" si="2"/>
        <v>0.57999999999999996</v>
      </c>
      <c r="K135" s="8">
        <v>1.1599999999999999</v>
      </c>
      <c r="L135" s="8">
        <v>1.1599999999999999</v>
      </c>
      <c r="M135" s="8"/>
      <c r="N135" s="8"/>
      <c r="O135" s="8"/>
      <c r="P135" s="8"/>
      <c r="Q135" s="12"/>
    </row>
    <row r="136" spans="1:17">
      <c r="A136" s="5" t="s">
        <v>203</v>
      </c>
      <c r="B136" s="5" t="s">
        <v>425</v>
      </c>
      <c r="C136" s="5" t="s">
        <v>557</v>
      </c>
      <c r="D136" s="5" t="s">
        <v>558</v>
      </c>
      <c r="E136" s="5" t="s">
        <v>575</v>
      </c>
      <c r="F136" s="5" t="s">
        <v>560</v>
      </c>
      <c r="G136" s="5" t="s">
        <v>669</v>
      </c>
      <c r="H136" s="6">
        <v>270</v>
      </c>
      <c r="I136" s="5" t="s">
        <v>617</v>
      </c>
      <c r="J136" s="8">
        <f t="shared" si="2"/>
        <v>6.0000000000000001E-3</v>
      </c>
      <c r="K136" s="8">
        <v>1.62</v>
      </c>
      <c r="L136" s="8">
        <v>1.62</v>
      </c>
      <c r="M136" s="8"/>
      <c r="N136" s="8"/>
      <c r="O136" s="8"/>
      <c r="P136" s="8"/>
      <c r="Q136" s="12"/>
    </row>
    <row r="137" spans="1:17" ht="28.5">
      <c r="A137" s="5" t="s">
        <v>203</v>
      </c>
      <c r="B137" s="5" t="s">
        <v>430</v>
      </c>
      <c r="C137" s="5" t="s">
        <v>565</v>
      </c>
      <c r="D137" s="5" t="s">
        <v>558</v>
      </c>
      <c r="E137" s="5" t="s">
        <v>561</v>
      </c>
      <c r="F137" s="5" t="s">
        <v>567</v>
      </c>
      <c r="G137" s="5" t="s">
        <v>670</v>
      </c>
      <c r="H137" s="6">
        <v>4</v>
      </c>
      <c r="I137" s="5" t="s">
        <v>585</v>
      </c>
      <c r="J137" s="8">
        <f t="shared" ref="J137:J148" si="3">K137/H137</f>
        <v>0.8</v>
      </c>
      <c r="K137" s="8">
        <v>3.2</v>
      </c>
      <c r="L137" s="8">
        <v>3.2</v>
      </c>
      <c r="M137" s="8"/>
      <c r="N137" s="8"/>
      <c r="O137" s="8"/>
      <c r="P137" s="8"/>
      <c r="Q137" s="12"/>
    </row>
    <row r="138" spans="1:17" ht="42.75">
      <c r="A138" s="5" t="s">
        <v>203</v>
      </c>
      <c r="B138" s="5" t="s">
        <v>430</v>
      </c>
      <c r="C138" s="5" t="s">
        <v>565</v>
      </c>
      <c r="D138" s="5" t="s">
        <v>558</v>
      </c>
      <c r="E138" s="5" t="s">
        <v>569</v>
      </c>
      <c r="F138" s="5" t="s">
        <v>567</v>
      </c>
      <c r="G138" s="5" t="s">
        <v>671</v>
      </c>
      <c r="H138" s="6">
        <v>1</v>
      </c>
      <c r="I138" s="5" t="s">
        <v>585</v>
      </c>
      <c r="J138" s="8">
        <f t="shared" si="3"/>
        <v>1.7</v>
      </c>
      <c r="K138" s="8">
        <v>1.7</v>
      </c>
      <c r="L138" s="8">
        <v>1.7</v>
      </c>
      <c r="M138" s="8"/>
      <c r="N138" s="8"/>
      <c r="O138" s="8"/>
      <c r="P138" s="8"/>
      <c r="Q138" s="12"/>
    </row>
    <row r="139" spans="1:17" ht="42.75">
      <c r="A139" s="5" t="s">
        <v>203</v>
      </c>
      <c r="B139" s="5" t="s">
        <v>425</v>
      </c>
      <c r="C139" s="5" t="s">
        <v>565</v>
      </c>
      <c r="D139" s="5" t="s">
        <v>558</v>
      </c>
      <c r="E139" s="5" t="s">
        <v>562</v>
      </c>
      <c r="F139" s="5" t="s">
        <v>560</v>
      </c>
      <c r="G139" s="5" t="s">
        <v>672</v>
      </c>
      <c r="H139" s="6">
        <v>1</v>
      </c>
      <c r="I139" s="5" t="s">
        <v>580</v>
      </c>
      <c r="J139" s="8">
        <f t="shared" si="3"/>
        <v>0.89</v>
      </c>
      <c r="K139" s="8">
        <v>0.89</v>
      </c>
      <c r="L139" s="8">
        <v>0.89</v>
      </c>
      <c r="M139" s="8"/>
      <c r="N139" s="8"/>
      <c r="O139" s="8"/>
      <c r="P139" s="8"/>
      <c r="Q139" s="12"/>
    </row>
    <row r="140" spans="1:17">
      <c r="A140" s="5" t="s">
        <v>203</v>
      </c>
      <c r="B140" s="5" t="s">
        <v>425</v>
      </c>
      <c r="C140" s="5" t="s">
        <v>565</v>
      </c>
      <c r="D140" s="5" t="s">
        <v>558</v>
      </c>
      <c r="E140" s="5" t="s">
        <v>561</v>
      </c>
      <c r="F140" s="5" t="s">
        <v>560</v>
      </c>
      <c r="G140" s="5" t="s">
        <v>673</v>
      </c>
      <c r="H140" s="6">
        <v>1</v>
      </c>
      <c r="I140" s="5" t="s">
        <v>585</v>
      </c>
      <c r="J140" s="8">
        <f t="shared" si="3"/>
        <v>0.18</v>
      </c>
      <c r="K140" s="8">
        <v>0.18</v>
      </c>
      <c r="L140" s="8">
        <v>0.18</v>
      </c>
      <c r="M140" s="8"/>
      <c r="N140" s="8"/>
      <c r="O140" s="8"/>
      <c r="P140" s="8"/>
      <c r="Q140" s="12"/>
    </row>
    <row r="141" spans="1:17" ht="28.5">
      <c r="A141" s="5" t="s">
        <v>203</v>
      </c>
      <c r="B141" s="5" t="s">
        <v>425</v>
      </c>
      <c r="C141" s="5" t="s">
        <v>565</v>
      </c>
      <c r="D141" s="5" t="s">
        <v>558</v>
      </c>
      <c r="E141" s="5" t="s">
        <v>561</v>
      </c>
      <c r="F141" s="5" t="s">
        <v>560</v>
      </c>
      <c r="G141" s="5" t="s">
        <v>674</v>
      </c>
      <c r="H141" s="6">
        <v>358</v>
      </c>
      <c r="I141" s="5" t="s">
        <v>617</v>
      </c>
      <c r="J141" s="8">
        <f t="shared" si="3"/>
        <v>9.4972067039106097E-3</v>
      </c>
      <c r="K141" s="8">
        <v>3.4</v>
      </c>
      <c r="L141" s="8">
        <v>3.4</v>
      </c>
      <c r="M141" s="8"/>
      <c r="N141" s="8"/>
      <c r="O141" s="8"/>
      <c r="P141" s="8"/>
      <c r="Q141" s="12"/>
    </row>
    <row r="142" spans="1:17" ht="42.75">
      <c r="A142" s="5" t="s">
        <v>203</v>
      </c>
      <c r="B142" s="5" t="s">
        <v>425</v>
      </c>
      <c r="C142" s="5" t="s">
        <v>565</v>
      </c>
      <c r="D142" s="5" t="s">
        <v>558</v>
      </c>
      <c r="E142" s="5" t="s">
        <v>561</v>
      </c>
      <c r="F142" s="5" t="s">
        <v>560</v>
      </c>
      <c r="G142" s="5" t="s">
        <v>675</v>
      </c>
      <c r="H142" s="6">
        <v>2</v>
      </c>
      <c r="I142" s="5" t="s">
        <v>585</v>
      </c>
      <c r="J142" s="8">
        <f t="shared" si="3"/>
        <v>0.54</v>
      </c>
      <c r="K142" s="8">
        <v>1.08</v>
      </c>
      <c r="L142" s="8">
        <v>1.08</v>
      </c>
      <c r="M142" s="8"/>
      <c r="N142" s="8"/>
      <c r="O142" s="8"/>
      <c r="P142" s="8"/>
      <c r="Q142" s="12"/>
    </row>
    <row r="143" spans="1:17" ht="28.5">
      <c r="A143" s="5" t="s">
        <v>203</v>
      </c>
      <c r="B143" s="5" t="s">
        <v>425</v>
      </c>
      <c r="C143" s="5" t="s">
        <v>572</v>
      </c>
      <c r="D143" s="5" t="s">
        <v>558</v>
      </c>
      <c r="E143" s="5" t="s">
        <v>561</v>
      </c>
      <c r="F143" s="5" t="s">
        <v>622</v>
      </c>
      <c r="G143" s="5" t="s">
        <v>676</v>
      </c>
      <c r="H143" s="6">
        <v>1</v>
      </c>
      <c r="I143" s="5" t="s">
        <v>585</v>
      </c>
      <c r="J143" s="8">
        <f t="shared" si="3"/>
        <v>0.35</v>
      </c>
      <c r="K143" s="8">
        <v>0.35</v>
      </c>
      <c r="L143" s="8">
        <v>0.35</v>
      </c>
      <c r="M143" s="8"/>
      <c r="N143" s="8"/>
      <c r="O143" s="8"/>
      <c r="P143" s="8"/>
      <c r="Q143" s="12"/>
    </row>
    <row r="144" spans="1:17" ht="42.75">
      <c r="A144" s="5" t="s">
        <v>203</v>
      </c>
      <c r="B144" s="5" t="s">
        <v>425</v>
      </c>
      <c r="C144" s="5" t="s">
        <v>572</v>
      </c>
      <c r="D144" s="5" t="s">
        <v>558</v>
      </c>
      <c r="E144" s="5" t="s">
        <v>569</v>
      </c>
      <c r="F144" s="5" t="s">
        <v>560</v>
      </c>
      <c r="G144" s="5" t="s">
        <v>677</v>
      </c>
      <c r="H144" s="6">
        <v>1</v>
      </c>
      <c r="I144" s="5" t="s">
        <v>585</v>
      </c>
      <c r="J144" s="8">
        <f t="shared" si="3"/>
        <v>0.65</v>
      </c>
      <c r="K144" s="8">
        <v>0.65</v>
      </c>
      <c r="L144" s="8">
        <v>0.65</v>
      </c>
      <c r="M144" s="8"/>
      <c r="N144" s="8"/>
      <c r="O144" s="8"/>
      <c r="P144" s="8"/>
      <c r="Q144" s="12"/>
    </row>
    <row r="145" spans="1:17" ht="28.5">
      <c r="A145" s="5" t="s">
        <v>203</v>
      </c>
      <c r="B145" s="5" t="s">
        <v>430</v>
      </c>
      <c r="C145" s="5" t="s">
        <v>564</v>
      </c>
      <c r="D145" s="5" t="s">
        <v>558</v>
      </c>
      <c r="E145" s="5" t="s">
        <v>559</v>
      </c>
      <c r="F145" s="5" t="s">
        <v>560</v>
      </c>
      <c r="G145" s="5" t="s">
        <v>678</v>
      </c>
      <c r="H145" s="6">
        <v>1</v>
      </c>
      <c r="I145" s="5" t="s">
        <v>580</v>
      </c>
      <c r="J145" s="8">
        <f t="shared" si="3"/>
        <v>0.4</v>
      </c>
      <c r="K145" s="8">
        <v>0.4</v>
      </c>
      <c r="L145" s="8">
        <v>0.4</v>
      </c>
      <c r="M145" s="8"/>
      <c r="N145" s="8"/>
      <c r="O145" s="8"/>
      <c r="P145" s="8"/>
      <c r="Q145" s="12"/>
    </row>
    <row r="146" spans="1:17" ht="28.5">
      <c r="A146" s="5" t="s">
        <v>203</v>
      </c>
      <c r="B146" s="5" t="s">
        <v>425</v>
      </c>
      <c r="C146" s="5" t="s">
        <v>162</v>
      </c>
      <c r="D146" s="5" t="s">
        <v>558</v>
      </c>
      <c r="E146" s="5" t="s">
        <v>638</v>
      </c>
      <c r="F146" s="5" t="s">
        <v>162</v>
      </c>
      <c r="G146" s="5" t="s">
        <v>679</v>
      </c>
      <c r="H146" s="6">
        <v>1</v>
      </c>
      <c r="I146" s="5" t="s">
        <v>580</v>
      </c>
      <c r="J146" s="8">
        <f t="shared" si="3"/>
        <v>1.7</v>
      </c>
      <c r="K146" s="8">
        <v>1.7</v>
      </c>
      <c r="L146" s="8">
        <v>1.7</v>
      </c>
      <c r="M146" s="8"/>
      <c r="N146" s="8"/>
      <c r="O146" s="8"/>
      <c r="P146" s="8"/>
      <c r="Q146" s="12"/>
    </row>
    <row r="147" spans="1:17" ht="42.75">
      <c r="A147" s="5" t="s">
        <v>203</v>
      </c>
      <c r="B147" s="5" t="s">
        <v>430</v>
      </c>
      <c r="C147" s="5" t="s">
        <v>565</v>
      </c>
      <c r="D147" s="5" t="s">
        <v>574</v>
      </c>
      <c r="E147" s="5" t="s">
        <v>626</v>
      </c>
      <c r="F147" s="5" t="s">
        <v>560</v>
      </c>
      <c r="G147" s="5" t="s">
        <v>680</v>
      </c>
      <c r="H147" s="6">
        <v>5</v>
      </c>
      <c r="I147" s="5" t="s">
        <v>585</v>
      </c>
      <c r="J147" s="8">
        <f t="shared" si="3"/>
        <v>0.54</v>
      </c>
      <c r="K147" s="8">
        <v>2.7</v>
      </c>
      <c r="L147" s="8">
        <v>2.7</v>
      </c>
      <c r="M147" s="8"/>
      <c r="N147" s="8"/>
      <c r="O147" s="8"/>
      <c r="P147" s="8"/>
      <c r="Q147" s="12"/>
    </row>
    <row r="148" spans="1:17" ht="42.75">
      <c r="A148" s="5" t="s">
        <v>203</v>
      </c>
      <c r="B148" s="5" t="s">
        <v>628</v>
      </c>
      <c r="C148" s="5" t="s">
        <v>599</v>
      </c>
      <c r="D148" s="5" t="s">
        <v>574</v>
      </c>
      <c r="E148" s="5" t="s">
        <v>559</v>
      </c>
      <c r="F148" s="5" t="s">
        <v>566</v>
      </c>
      <c r="G148" s="5" t="s">
        <v>681</v>
      </c>
      <c r="H148" s="6">
        <v>5</v>
      </c>
      <c r="I148" s="5" t="s">
        <v>578</v>
      </c>
      <c r="J148" s="8">
        <f t="shared" si="3"/>
        <v>6.4000000000000001E-2</v>
      </c>
      <c r="K148" s="8">
        <v>0.32</v>
      </c>
      <c r="L148" s="8">
        <v>0.32</v>
      </c>
      <c r="M148" s="8"/>
      <c r="N148" s="8"/>
      <c r="O148" s="8"/>
      <c r="P148" s="8"/>
      <c r="Q148" s="12"/>
    </row>
    <row r="149" spans="1:17" ht="28.5">
      <c r="A149" s="5" t="s">
        <v>203</v>
      </c>
      <c r="B149" s="5" t="s">
        <v>425</v>
      </c>
      <c r="C149" s="5" t="s">
        <v>564</v>
      </c>
      <c r="D149" s="5" t="s">
        <v>574</v>
      </c>
      <c r="E149" s="5" t="s">
        <v>561</v>
      </c>
      <c r="F149" s="5" t="s">
        <v>567</v>
      </c>
      <c r="G149" s="5" t="s">
        <v>682</v>
      </c>
      <c r="H149" s="6">
        <v>100</v>
      </c>
      <c r="I149" s="5" t="s">
        <v>617</v>
      </c>
      <c r="J149" s="8">
        <f t="shared" ref="J149:J157" si="4">K149/H149</f>
        <v>3.5000000000000001E-3</v>
      </c>
      <c r="K149" s="8">
        <v>0.35</v>
      </c>
      <c r="L149" s="8">
        <v>0.35</v>
      </c>
      <c r="M149" s="8"/>
      <c r="N149" s="8"/>
      <c r="O149" s="8"/>
      <c r="P149" s="8"/>
      <c r="Q149" s="12"/>
    </row>
    <row r="150" spans="1:17" ht="28.5">
      <c r="A150" s="5" t="s">
        <v>203</v>
      </c>
      <c r="B150" s="5" t="s">
        <v>425</v>
      </c>
      <c r="C150" s="5" t="s">
        <v>162</v>
      </c>
      <c r="D150" s="5" t="s">
        <v>574</v>
      </c>
      <c r="E150" s="5" t="s">
        <v>561</v>
      </c>
      <c r="F150" s="5" t="s">
        <v>560</v>
      </c>
      <c r="G150" s="5" t="s">
        <v>683</v>
      </c>
      <c r="H150" s="6">
        <v>1</v>
      </c>
      <c r="I150" s="5" t="s">
        <v>578</v>
      </c>
      <c r="J150" s="8">
        <f t="shared" si="4"/>
        <v>0.57999999999999996</v>
      </c>
      <c r="K150" s="8">
        <v>0.57999999999999996</v>
      </c>
      <c r="L150" s="8">
        <v>0.57999999999999996</v>
      </c>
      <c r="M150" s="8"/>
      <c r="N150" s="8"/>
      <c r="O150" s="8"/>
      <c r="P150" s="8"/>
      <c r="Q150" s="12"/>
    </row>
    <row r="151" spans="1:17" ht="28.5">
      <c r="A151" s="5" t="s">
        <v>203</v>
      </c>
      <c r="B151" s="5" t="s">
        <v>425</v>
      </c>
      <c r="C151" s="5" t="s">
        <v>557</v>
      </c>
      <c r="D151" s="5" t="s">
        <v>558</v>
      </c>
      <c r="E151" s="5" t="s">
        <v>561</v>
      </c>
      <c r="F151" s="5" t="s">
        <v>567</v>
      </c>
      <c r="G151" s="5" t="s">
        <v>684</v>
      </c>
      <c r="H151" s="6">
        <v>120</v>
      </c>
      <c r="I151" s="5" t="s">
        <v>617</v>
      </c>
      <c r="J151" s="8">
        <f t="shared" si="4"/>
        <v>7.4999999999999997E-3</v>
      </c>
      <c r="K151" s="8">
        <v>0.9</v>
      </c>
      <c r="L151" s="8">
        <v>0.9</v>
      </c>
      <c r="M151" s="8"/>
      <c r="N151" s="8"/>
      <c r="O151" s="8"/>
      <c r="P151" s="8"/>
      <c r="Q151" s="12"/>
    </row>
    <row r="152" spans="1:17" ht="28.5">
      <c r="A152" s="5" t="s">
        <v>203</v>
      </c>
      <c r="B152" s="5" t="s">
        <v>425</v>
      </c>
      <c r="C152" s="5" t="s">
        <v>557</v>
      </c>
      <c r="D152" s="5" t="s">
        <v>558</v>
      </c>
      <c r="E152" s="5" t="s">
        <v>597</v>
      </c>
      <c r="F152" s="5" t="s">
        <v>567</v>
      </c>
      <c r="G152" s="5" t="s">
        <v>685</v>
      </c>
      <c r="H152" s="6">
        <v>1</v>
      </c>
      <c r="I152" s="5" t="s">
        <v>630</v>
      </c>
      <c r="J152" s="8">
        <f t="shared" si="4"/>
        <v>0.79</v>
      </c>
      <c r="K152" s="8">
        <v>0.79</v>
      </c>
      <c r="L152" s="8">
        <v>0.79</v>
      </c>
      <c r="M152" s="8"/>
      <c r="N152" s="8"/>
      <c r="O152" s="8"/>
      <c r="P152" s="8"/>
      <c r="Q152" s="12"/>
    </row>
    <row r="153" spans="1:17" ht="42.75">
      <c r="A153" s="5" t="s">
        <v>203</v>
      </c>
      <c r="B153" s="5" t="s">
        <v>425</v>
      </c>
      <c r="C153" s="5" t="s">
        <v>565</v>
      </c>
      <c r="D153" s="5" t="s">
        <v>558</v>
      </c>
      <c r="E153" s="5" t="s">
        <v>559</v>
      </c>
      <c r="F153" s="5" t="s">
        <v>162</v>
      </c>
      <c r="G153" s="5" t="s">
        <v>686</v>
      </c>
      <c r="H153" s="6">
        <v>1</v>
      </c>
      <c r="I153" s="5" t="s">
        <v>578</v>
      </c>
      <c r="J153" s="8">
        <f t="shared" si="4"/>
        <v>0.53</v>
      </c>
      <c r="K153" s="8">
        <v>0.53</v>
      </c>
      <c r="L153" s="8">
        <v>0.53</v>
      </c>
      <c r="M153" s="8"/>
      <c r="N153" s="8"/>
      <c r="O153" s="8"/>
      <c r="P153" s="8"/>
      <c r="Q153" s="12"/>
    </row>
    <row r="154" spans="1:17">
      <c r="A154" s="5" t="s">
        <v>203</v>
      </c>
      <c r="B154" s="5" t="s">
        <v>430</v>
      </c>
      <c r="C154" s="5" t="s">
        <v>565</v>
      </c>
      <c r="D154" s="5" t="s">
        <v>558</v>
      </c>
      <c r="E154" s="5" t="s">
        <v>561</v>
      </c>
      <c r="F154" s="5" t="s">
        <v>560</v>
      </c>
      <c r="G154" s="5" t="s">
        <v>687</v>
      </c>
      <c r="H154" s="6">
        <v>1</v>
      </c>
      <c r="I154" s="5" t="s">
        <v>585</v>
      </c>
      <c r="J154" s="8">
        <f t="shared" si="4"/>
        <v>0.13</v>
      </c>
      <c r="K154" s="8">
        <v>0.13</v>
      </c>
      <c r="L154" s="8">
        <v>0.13</v>
      </c>
      <c r="M154" s="8"/>
      <c r="N154" s="8"/>
      <c r="O154" s="8"/>
      <c r="P154" s="8"/>
      <c r="Q154" s="12"/>
    </row>
    <row r="155" spans="1:17" ht="28.5">
      <c r="A155" s="5" t="s">
        <v>203</v>
      </c>
      <c r="B155" s="5" t="s">
        <v>425</v>
      </c>
      <c r="C155" s="5" t="s">
        <v>572</v>
      </c>
      <c r="D155" s="5" t="s">
        <v>558</v>
      </c>
      <c r="E155" s="5" t="s">
        <v>626</v>
      </c>
      <c r="F155" s="5" t="s">
        <v>567</v>
      </c>
      <c r="G155" s="5" t="s">
        <v>688</v>
      </c>
      <c r="H155" s="6">
        <v>1</v>
      </c>
      <c r="I155" s="5" t="s">
        <v>689</v>
      </c>
      <c r="J155" s="8">
        <f t="shared" si="4"/>
        <v>1</v>
      </c>
      <c r="K155" s="8">
        <v>1</v>
      </c>
      <c r="L155" s="8">
        <v>1</v>
      </c>
      <c r="M155" s="8"/>
      <c r="N155" s="8"/>
      <c r="O155" s="8"/>
      <c r="P155" s="8"/>
      <c r="Q155" s="12"/>
    </row>
    <row r="156" spans="1:17" ht="28.5">
      <c r="A156" s="5" t="s">
        <v>203</v>
      </c>
      <c r="B156" s="5" t="s">
        <v>425</v>
      </c>
      <c r="C156" s="5" t="s">
        <v>572</v>
      </c>
      <c r="D156" s="5" t="s">
        <v>558</v>
      </c>
      <c r="E156" s="5" t="s">
        <v>561</v>
      </c>
      <c r="F156" s="5" t="s">
        <v>560</v>
      </c>
      <c r="G156" s="5" t="s">
        <v>690</v>
      </c>
      <c r="H156" s="6">
        <v>1</v>
      </c>
      <c r="I156" s="5" t="s">
        <v>585</v>
      </c>
      <c r="J156" s="8">
        <f t="shared" si="4"/>
        <v>0.43</v>
      </c>
      <c r="K156" s="8">
        <v>0.43</v>
      </c>
      <c r="L156" s="8">
        <v>0.43</v>
      </c>
      <c r="M156" s="8"/>
      <c r="N156" s="8"/>
      <c r="O156" s="8"/>
      <c r="P156" s="8"/>
      <c r="Q156" s="12"/>
    </row>
    <row r="157" spans="1:17" ht="28.5">
      <c r="A157" s="5" t="s">
        <v>203</v>
      </c>
      <c r="B157" s="5" t="s">
        <v>425</v>
      </c>
      <c r="C157" s="5" t="s">
        <v>572</v>
      </c>
      <c r="D157" s="5" t="s">
        <v>558</v>
      </c>
      <c r="E157" s="5" t="s">
        <v>626</v>
      </c>
      <c r="F157" s="5" t="s">
        <v>560</v>
      </c>
      <c r="G157" s="5" t="s">
        <v>691</v>
      </c>
      <c r="H157" s="6">
        <v>22</v>
      </c>
      <c r="I157" s="5" t="s">
        <v>692</v>
      </c>
      <c r="J157" s="8">
        <f t="shared" si="4"/>
        <v>4.4999999999999998E-2</v>
      </c>
      <c r="K157" s="8">
        <v>0.99</v>
      </c>
      <c r="L157" s="8">
        <v>0.99</v>
      </c>
      <c r="M157" s="8"/>
      <c r="N157" s="8"/>
      <c r="O157" s="8"/>
      <c r="P157" s="8"/>
      <c r="Q157" s="12"/>
    </row>
    <row r="158" spans="1:17">
      <c r="A158" s="5" t="s">
        <v>203</v>
      </c>
      <c r="B158" s="5" t="s">
        <v>425</v>
      </c>
      <c r="C158" s="5" t="s">
        <v>599</v>
      </c>
      <c r="D158" s="5" t="s">
        <v>558</v>
      </c>
      <c r="E158" s="5" t="s">
        <v>559</v>
      </c>
      <c r="F158" s="5" t="s">
        <v>560</v>
      </c>
      <c r="G158" s="5" t="s">
        <v>693</v>
      </c>
      <c r="H158" s="6">
        <v>23</v>
      </c>
      <c r="I158" s="5" t="s">
        <v>617</v>
      </c>
      <c r="J158" s="8">
        <f t="shared" ref="J158:J171" si="5">K158/H158</f>
        <v>5.4347826086956499E-2</v>
      </c>
      <c r="K158" s="8">
        <v>1.25</v>
      </c>
      <c r="L158" s="8">
        <v>1.25</v>
      </c>
      <c r="M158" s="8"/>
      <c r="N158" s="8"/>
      <c r="O158" s="8"/>
      <c r="P158" s="8"/>
      <c r="Q158" s="12"/>
    </row>
    <row r="159" spans="1:17" ht="28.5">
      <c r="A159" s="5" t="s">
        <v>203</v>
      </c>
      <c r="B159" s="5" t="s">
        <v>425</v>
      </c>
      <c r="C159" s="5" t="s">
        <v>564</v>
      </c>
      <c r="D159" s="5" t="s">
        <v>558</v>
      </c>
      <c r="E159" s="5" t="s">
        <v>559</v>
      </c>
      <c r="F159" s="5" t="s">
        <v>566</v>
      </c>
      <c r="G159" s="5" t="s">
        <v>694</v>
      </c>
      <c r="H159" s="6">
        <v>11</v>
      </c>
      <c r="I159" s="5" t="s">
        <v>621</v>
      </c>
      <c r="J159" s="8">
        <f t="shared" si="5"/>
        <v>0.04</v>
      </c>
      <c r="K159" s="8">
        <v>0.44</v>
      </c>
      <c r="L159" s="8">
        <v>0.44</v>
      </c>
      <c r="M159" s="8"/>
      <c r="N159" s="8"/>
      <c r="O159" s="8"/>
      <c r="P159" s="8"/>
      <c r="Q159" s="12"/>
    </row>
    <row r="160" spans="1:17" ht="28.5">
      <c r="A160" s="5" t="s">
        <v>203</v>
      </c>
      <c r="B160" s="5" t="s">
        <v>425</v>
      </c>
      <c r="C160" s="5" t="s">
        <v>557</v>
      </c>
      <c r="D160" s="5" t="s">
        <v>574</v>
      </c>
      <c r="E160" s="5" t="s">
        <v>561</v>
      </c>
      <c r="F160" s="5" t="s">
        <v>162</v>
      </c>
      <c r="G160" s="5" t="s">
        <v>695</v>
      </c>
      <c r="H160" s="6">
        <v>1</v>
      </c>
      <c r="I160" s="5" t="s">
        <v>580</v>
      </c>
      <c r="J160" s="8">
        <f t="shared" si="5"/>
        <v>0.49</v>
      </c>
      <c r="K160" s="8">
        <v>0.49</v>
      </c>
      <c r="L160" s="8">
        <v>0.49</v>
      </c>
      <c r="M160" s="8"/>
      <c r="N160" s="8"/>
      <c r="O160" s="8"/>
      <c r="P160" s="8"/>
      <c r="Q160" s="12"/>
    </row>
    <row r="161" spans="1:17" ht="42.75">
      <c r="A161" s="5" t="s">
        <v>203</v>
      </c>
      <c r="B161" s="5" t="s">
        <v>430</v>
      </c>
      <c r="C161" s="5" t="s">
        <v>557</v>
      </c>
      <c r="D161" s="5" t="s">
        <v>574</v>
      </c>
      <c r="E161" s="5" t="s">
        <v>561</v>
      </c>
      <c r="F161" s="5" t="s">
        <v>566</v>
      </c>
      <c r="G161" s="5" t="s">
        <v>696</v>
      </c>
      <c r="H161" s="6">
        <v>400</v>
      </c>
      <c r="I161" s="5" t="s">
        <v>697</v>
      </c>
      <c r="J161" s="8">
        <f t="shared" si="5"/>
        <v>2.5000000000000001E-3</v>
      </c>
      <c r="K161" s="8">
        <v>1</v>
      </c>
      <c r="L161" s="8">
        <v>1</v>
      </c>
      <c r="M161" s="8"/>
      <c r="N161" s="8"/>
      <c r="O161" s="8"/>
      <c r="P161" s="8"/>
      <c r="Q161" s="12"/>
    </row>
    <row r="162" spans="1:17">
      <c r="A162" s="5" t="s">
        <v>203</v>
      </c>
      <c r="B162" s="5" t="s">
        <v>425</v>
      </c>
      <c r="C162" s="5" t="s">
        <v>563</v>
      </c>
      <c r="D162" s="5" t="s">
        <v>574</v>
      </c>
      <c r="E162" s="5" t="s">
        <v>638</v>
      </c>
      <c r="F162" s="5" t="s">
        <v>566</v>
      </c>
      <c r="G162" s="5" t="s">
        <v>698</v>
      </c>
      <c r="H162" s="6">
        <v>1</v>
      </c>
      <c r="I162" s="5" t="s">
        <v>640</v>
      </c>
      <c r="J162" s="8">
        <f t="shared" si="5"/>
        <v>0.96</v>
      </c>
      <c r="K162" s="8">
        <v>0.96</v>
      </c>
      <c r="L162" s="8">
        <v>0.96</v>
      </c>
      <c r="M162" s="8"/>
      <c r="N162" s="8"/>
      <c r="O162" s="8"/>
      <c r="P162" s="8"/>
      <c r="Q162" s="12"/>
    </row>
    <row r="163" spans="1:17" ht="28.5">
      <c r="A163" s="5" t="s">
        <v>203</v>
      </c>
      <c r="B163" s="5" t="s">
        <v>425</v>
      </c>
      <c r="C163" s="5" t="s">
        <v>162</v>
      </c>
      <c r="D163" s="5" t="s">
        <v>574</v>
      </c>
      <c r="E163" s="5" t="s">
        <v>561</v>
      </c>
      <c r="F163" s="5" t="s">
        <v>560</v>
      </c>
      <c r="G163" s="5" t="s">
        <v>699</v>
      </c>
      <c r="H163" s="6">
        <v>1</v>
      </c>
      <c r="I163" s="5" t="s">
        <v>700</v>
      </c>
      <c r="J163" s="8">
        <f t="shared" si="5"/>
        <v>0.2</v>
      </c>
      <c r="K163" s="8">
        <v>0.2</v>
      </c>
      <c r="L163" s="8">
        <v>0.2</v>
      </c>
      <c r="M163" s="8"/>
      <c r="N163" s="8"/>
      <c r="O163" s="8"/>
      <c r="P163" s="8"/>
      <c r="Q163" s="12"/>
    </row>
    <row r="164" spans="1:17" ht="28.5">
      <c r="A164" s="5" t="s">
        <v>203</v>
      </c>
      <c r="B164" s="5" t="s">
        <v>425</v>
      </c>
      <c r="C164" s="5" t="s">
        <v>609</v>
      </c>
      <c r="D164" s="5" t="s">
        <v>558</v>
      </c>
      <c r="E164" s="5" t="s">
        <v>561</v>
      </c>
      <c r="F164" s="5" t="s">
        <v>567</v>
      </c>
      <c r="G164" s="5" t="s">
        <v>701</v>
      </c>
      <c r="H164" s="6">
        <v>24</v>
      </c>
      <c r="I164" s="5" t="s">
        <v>630</v>
      </c>
      <c r="J164" s="8">
        <f t="shared" si="5"/>
        <v>0.03</v>
      </c>
      <c r="K164" s="8">
        <v>0.72</v>
      </c>
      <c r="L164" s="8">
        <v>0.72</v>
      </c>
      <c r="M164" s="8"/>
      <c r="N164" s="8"/>
      <c r="O164" s="8"/>
      <c r="P164" s="8"/>
      <c r="Q164" s="12"/>
    </row>
    <row r="165" spans="1:17" ht="28.5">
      <c r="A165" s="5" t="s">
        <v>203</v>
      </c>
      <c r="B165" s="5" t="s">
        <v>425</v>
      </c>
      <c r="C165" s="5" t="s">
        <v>609</v>
      </c>
      <c r="D165" s="5" t="s">
        <v>558</v>
      </c>
      <c r="E165" s="5" t="s">
        <v>569</v>
      </c>
      <c r="F165" s="5" t="s">
        <v>560</v>
      </c>
      <c r="G165" s="5" t="s">
        <v>702</v>
      </c>
      <c r="H165" s="6">
        <v>10</v>
      </c>
      <c r="I165" s="5" t="s">
        <v>630</v>
      </c>
      <c r="J165" s="8">
        <f t="shared" si="5"/>
        <v>0.03</v>
      </c>
      <c r="K165" s="8">
        <v>0.3</v>
      </c>
      <c r="L165" s="8">
        <v>0.3</v>
      </c>
      <c r="M165" s="8"/>
      <c r="N165" s="8"/>
      <c r="O165" s="8"/>
      <c r="P165" s="8"/>
      <c r="Q165" s="12"/>
    </row>
    <row r="166" spans="1:17" ht="28.5">
      <c r="A166" s="5" t="s">
        <v>203</v>
      </c>
      <c r="B166" s="5" t="s">
        <v>425</v>
      </c>
      <c r="C166" s="5" t="s">
        <v>557</v>
      </c>
      <c r="D166" s="5" t="s">
        <v>558</v>
      </c>
      <c r="E166" s="5" t="s">
        <v>562</v>
      </c>
      <c r="F166" s="5" t="s">
        <v>560</v>
      </c>
      <c r="G166" s="5" t="s">
        <v>703</v>
      </c>
      <c r="H166" s="6">
        <v>140</v>
      </c>
      <c r="I166" s="5" t="s">
        <v>617</v>
      </c>
      <c r="J166" s="8">
        <f t="shared" si="5"/>
        <v>5.0000000000000001E-3</v>
      </c>
      <c r="K166" s="8">
        <v>0.7</v>
      </c>
      <c r="L166" s="8">
        <v>0.7</v>
      </c>
      <c r="M166" s="8"/>
      <c r="N166" s="8"/>
      <c r="O166" s="8"/>
      <c r="P166" s="8"/>
      <c r="Q166" s="12"/>
    </row>
    <row r="167" spans="1:17" ht="28.5">
      <c r="A167" s="5" t="s">
        <v>203</v>
      </c>
      <c r="B167" s="5" t="s">
        <v>425</v>
      </c>
      <c r="C167" s="5" t="s">
        <v>565</v>
      </c>
      <c r="D167" s="5" t="s">
        <v>558</v>
      </c>
      <c r="E167" s="5" t="s">
        <v>561</v>
      </c>
      <c r="F167" s="5" t="s">
        <v>567</v>
      </c>
      <c r="G167" s="5" t="s">
        <v>704</v>
      </c>
      <c r="H167" s="6">
        <v>2250</v>
      </c>
      <c r="I167" s="5" t="s">
        <v>617</v>
      </c>
      <c r="J167" s="8">
        <f t="shared" si="5"/>
        <v>3.2000000000000002E-3</v>
      </c>
      <c r="K167" s="8">
        <v>7.2</v>
      </c>
      <c r="L167" s="8">
        <v>7.2</v>
      </c>
      <c r="M167" s="8"/>
      <c r="N167" s="8"/>
      <c r="O167" s="8"/>
      <c r="P167" s="8"/>
      <c r="Q167" s="12"/>
    </row>
    <row r="168" spans="1:17" ht="28.5">
      <c r="A168" s="5" t="s">
        <v>203</v>
      </c>
      <c r="B168" s="5" t="s">
        <v>425</v>
      </c>
      <c r="C168" s="5" t="s">
        <v>572</v>
      </c>
      <c r="D168" s="5" t="s">
        <v>558</v>
      </c>
      <c r="E168" s="5" t="s">
        <v>561</v>
      </c>
      <c r="F168" s="5" t="s">
        <v>560</v>
      </c>
      <c r="G168" s="5" t="s">
        <v>705</v>
      </c>
      <c r="H168" s="6">
        <v>1</v>
      </c>
      <c r="I168" s="5" t="s">
        <v>585</v>
      </c>
      <c r="J168" s="8">
        <f t="shared" si="5"/>
        <v>0.15</v>
      </c>
      <c r="K168" s="8">
        <v>0.15</v>
      </c>
      <c r="L168" s="8">
        <v>0.15</v>
      </c>
      <c r="M168" s="8"/>
      <c r="N168" s="8"/>
      <c r="O168" s="8"/>
      <c r="P168" s="8"/>
      <c r="Q168" s="12"/>
    </row>
    <row r="169" spans="1:17">
      <c r="A169" s="5" t="s">
        <v>203</v>
      </c>
      <c r="B169" s="5" t="s">
        <v>422</v>
      </c>
      <c r="C169" s="5" t="s">
        <v>572</v>
      </c>
      <c r="D169" s="5" t="s">
        <v>558</v>
      </c>
      <c r="E169" s="5" t="s">
        <v>576</v>
      </c>
      <c r="F169" s="5" t="s">
        <v>560</v>
      </c>
      <c r="G169" s="5" t="s">
        <v>706</v>
      </c>
      <c r="H169" s="6">
        <v>2</v>
      </c>
      <c r="I169" s="5" t="s">
        <v>585</v>
      </c>
      <c r="J169" s="8">
        <f t="shared" si="5"/>
        <v>0.54</v>
      </c>
      <c r="K169" s="8">
        <v>1.08</v>
      </c>
      <c r="L169" s="8">
        <v>1.08</v>
      </c>
      <c r="M169" s="8"/>
      <c r="N169" s="8"/>
      <c r="O169" s="8"/>
      <c r="P169" s="8"/>
      <c r="Q169" s="12"/>
    </row>
    <row r="170" spans="1:17" ht="28.5">
      <c r="A170" s="5" t="s">
        <v>203</v>
      </c>
      <c r="B170" s="5" t="s">
        <v>425</v>
      </c>
      <c r="C170" s="5" t="s">
        <v>599</v>
      </c>
      <c r="D170" s="5" t="s">
        <v>558</v>
      </c>
      <c r="E170" s="5" t="s">
        <v>561</v>
      </c>
      <c r="F170" s="5" t="s">
        <v>567</v>
      </c>
      <c r="G170" s="5" t="s">
        <v>707</v>
      </c>
      <c r="H170" s="6">
        <v>1</v>
      </c>
      <c r="I170" s="5" t="s">
        <v>578</v>
      </c>
      <c r="J170" s="8">
        <f t="shared" si="5"/>
        <v>0.5</v>
      </c>
      <c r="K170" s="8">
        <v>0.5</v>
      </c>
      <c r="L170" s="8">
        <v>0.5</v>
      </c>
      <c r="M170" s="8"/>
      <c r="N170" s="8"/>
      <c r="O170" s="8"/>
      <c r="P170" s="8"/>
      <c r="Q170" s="12"/>
    </row>
    <row r="171" spans="1:17" ht="42.75">
      <c r="A171" s="5" t="s">
        <v>203</v>
      </c>
      <c r="B171" s="5" t="s">
        <v>425</v>
      </c>
      <c r="C171" s="5" t="s">
        <v>599</v>
      </c>
      <c r="D171" s="5" t="s">
        <v>558</v>
      </c>
      <c r="E171" s="5" t="s">
        <v>562</v>
      </c>
      <c r="F171" s="5" t="s">
        <v>560</v>
      </c>
      <c r="G171" s="5" t="s">
        <v>708</v>
      </c>
      <c r="H171" s="6">
        <v>10</v>
      </c>
      <c r="I171" s="5" t="s">
        <v>617</v>
      </c>
      <c r="J171" s="8">
        <f t="shared" si="5"/>
        <v>0.11799999999999999</v>
      </c>
      <c r="K171" s="8">
        <v>1.18</v>
      </c>
      <c r="L171" s="8">
        <v>1.18</v>
      </c>
      <c r="M171" s="8"/>
      <c r="N171" s="8"/>
      <c r="O171" s="8"/>
      <c r="P171" s="8"/>
      <c r="Q171" s="12"/>
    </row>
    <row r="172" spans="1:17" ht="42.75">
      <c r="A172" s="5" t="s">
        <v>203</v>
      </c>
      <c r="B172" s="5" t="s">
        <v>425</v>
      </c>
      <c r="C172" s="5" t="s">
        <v>564</v>
      </c>
      <c r="D172" s="5" t="s">
        <v>558</v>
      </c>
      <c r="E172" s="5" t="s">
        <v>562</v>
      </c>
      <c r="F172" s="5" t="s">
        <v>567</v>
      </c>
      <c r="G172" s="5" t="s">
        <v>709</v>
      </c>
      <c r="H172" s="6">
        <v>450</v>
      </c>
      <c r="I172" s="5" t="s">
        <v>710</v>
      </c>
      <c r="J172" s="8">
        <f t="shared" ref="J172:J184" si="6">K172/H172</f>
        <v>2E-3</v>
      </c>
      <c r="K172" s="8">
        <v>0.9</v>
      </c>
      <c r="L172" s="8">
        <v>0.9</v>
      </c>
      <c r="M172" s="8"/>
      <c r="N172" s="8"/>
      <c r="O172" s="8"/>
      <c r="P172" s="8"/>
      <c r="Q172" s="12"/>
    </row>
    <row r="173" spans="1:17" ht="28.5">
      <c r="A173" s="5" t="s">
        <v>203</v>
      </c>
      <c r="B173" s="5" t="s">
        <v>430</v>
      </c>
      <c r="C173" s="5" t="s">
        <v>564</v>
      </c>
      <c r="D173" s="5" t="s">
        <v>558</v>
      </c>
      <c r="E173" s="5" t="s">
        <v>626</v>
      </c>
      <c r="F173" s="5" t="s">
        <v>566</v>
      </c>
      <c r="G173" s="5" t="s">
        <v>711</v>
      </c>
      <c r="H173" s="6">
        <v>33</v>
      </c>
      <c r="I173" s="5" t="s">
        <v>617</v>
      </c>
      <c r="J173" s="8">
        <f t="shared" si="6"/>
        <v>2.60606060606061E-2</v>
      </c>
      <c r="K173" s="8">
        <v>0.86</v>
      </c>
      <c r="L173" s="8">
        <v>0.86</v>
      </c>
      <c r="M173" s="8"/>
      <c r="N173" s="8"/>
      <c r="O173" s="8"/>
      <c r="P173" s="8"/>
      <c r="Q173" s="12"/>
    </row>
    <row r="174" spans="1:17" ht="28.5">
      <c r="A174" s="5" t="s">
        <v>203</v>
      </c>
      <c r="B174" s="5" t="s">
        <v>425</v>
      </c>
      <c r="C174" s="5" t="s">
        <v>557</v>
      </c>
      <c r="D174" s="5" t="s">
        <v>574</v>
      </c>
      <c r="E174" s="5" t="s">
        <v>561</v>
      </c>
      <c r="F174" s="5" t="s">
        <v>560</v>
      </c>
      <c r="G174" s="5" t="s">
        <v>712</v>
      </c>
      <c r="H174" s="6">
        <v>620</v>
      </c>
      <c r="I174" s="5" t="s">
        <v>617</v>
      </c>
      <c r="J174" s="8">
        <f t="shared" si="6"/>
        <v>1.15E-2</v>
      </c>
      <c r="K174" s="8">
        <v>7.13</v>
      </c>
      <c r="L174" s="8">
        <v>7.13</v>
      </c>
      <c r="M174" s="8"/>
      <c r="N174" s="8"/>
      <c r="O174" s="8"/>
      <c r="P174" s="8"/>
      <c r="Q174" s="12"/>
    </row>
    <row r="175" spans="1:17" ht="42.75">
      <c r="A175" s="5" t="s">
        <v>203</v>
      </c>
      <c r="B175" s="5" t="s">
        <v>628</v>
      </c>
      <c r="C175" s="5" t="s">
        <v>599</v>
      </c>
      <c r="D175" s="5" t="s">
        <v>574</v>
      </c>
      <c r="E175" s="5" t="s">
        <v>559</v>
      </c>
      <c r="F175" s="5" t="s">
        <v>566</v>
      </c>
      <c r="G175" s="5" t="s">
        <v>713</v>
      </c>
      <c r="H175" s="6">
        <v>1</v>
      </c>
      <c r="I175" s="5" t="s">
        <v>580</v>
      </c>
      <c r="J175" s="8">
        <f t="shared" si="6"/>
        <v>0.46</v>
      </c>
      <c r="K175" s="8">
        <v>0.46</v>
      </c>
      <c r="L175" s="8">
        <v>0.46</v>
      </c>
      <c r="M175" s="8"/>
      <c r="N175" s="8"/>
      <c r="O175" s="8"/>
      <c r="P175" s="8"/>
      <c r="Q175" s="12"/>
    </row>
    <row r="176" spans="1:17" ht="28.5">
      <c r="A176" s="5" t="s">
        <v>203</v>
      </c>
      <c r="B176" s="5" t="s">
        <v>425</v>
      </c>
      <c r="C176" s="5" t="s">
        <v>162</v>
      </c>
      <c r="D176" s="5" t="s">
        <v>574</v>
      </c>
      <c r="E176" s="5" t="s">
        <v>576</v>
      </c>
      <c r="F176" s="5" t="s">
        <v>162</v>
      </c>
      <c r="G176" s="5" t="s">
        <v>714</v>
      </c>
      <c r="H176" s="6">
        <v>1</v>
      </c>
      <c r="I176" s="5" t="s">
        <v>666</v>
      </c>
      <c r="J176" s="8">
        <f t="shared" si="6"/>
        <v>1</v>
      </c>
      <c r="K176" s="8">
        <v>1</v>
      </c>
      <c r="L176" s="8">
        <v>1</v>
      </c>
      <c r="M176" s="8"/>
      <c r="N176" s="8"/>
      <c r="O176" s="8"/>
      <c r="P176" s="8"/>
      <c r="Q176" s="12"/>
    </row>
    <row r="177" spans="1:17" ht="42.75">
      <c r="A177" s="5" t="s">
        <v>203</v>
      </c>
      <c r="B177" s="5" t="s">
        <v>425</v>
      </c>
      <c r="C177" s="5" t="s">
        <v>162</v>
      </c>
      <c r="D177" s="5" t="s">
        <v>574</v>
      </c>
      <c r="E177" s="5" t="s">
        <v>561</v>
      </c>
      <c r="F177" s="5" t="s">
        <v>560</v>
      </c>
      <c r="G177" s="5" t="s">
        <v>715</v>
      </c>
      <c r="H177" s="6">
        <v>1</v>
      </c>
      <c r="I177" s="5" t="s">
        <v>580</v>
      </c>
      <c r="J177" s="8">
        <f t="shared" si="6"/>
        <v>0.7</v>
      </c>
      <c r="K177" s="8">
        <v>0.7</v>
      </c>
      <c r="L177" s="8">
        <v>0.7</v>
      </c>
      <c r="M177" s="8"/>
      <c r="N177" s="8"/>
      <c r="O177" s="8"/>
      <c r="P177" s="8"/>
      <c r="Q177" s="12"/>
    </row>
    <row r="178" spans="1:17" ht="28.5">
      <c r="A178" s="5" t="s">
        <v>203</v>
      </c>
      <c r="B178" s="5" t="s">
        <v>425</v>
      </c>
      <c r="C178" s="5" t="s">
        <v>162</v>
      </c>
      <c r="D178" s="5" t="s">
        <v>574</v>
      </c>
      <c r="E178" s="5" t="s">
        <v>659</v>
      </c>
      <c r="F178" s="5" t="s">
        <v>560</v>
      </c>
      <c r="G178" s="5" t="s">
        <v>716</v>
      </c>
      <c r="H178" s="6">
        <v>1367</v>
      </c>
      <c r="I178" s="5" t="s">
        <v>617</v>
      </c>
      <c r="J178" s="8">
        <f t="shared" si="6"/>
        <v>3.5113386978785697E-4</v>
      </c>
      <c r="K178" s="8">
        <v>0.48</v>
      </c>
      <c r="L178" s="8">
        <v>0.48</v>
      </c>
      <c r="M178" s="8"/>
      <c r="N178" s="8"/>
      <c r="O178" s="8"/>
      <c r="P178" s="8"/>
      <c r="Q178" s="12"/>
    </row>
    <row r="179" spans="1:17" ht="28.5">
      <c r="A179" s="5" t="s">
        <v>203</v>
      </c>
      <c r="B179" s="5" t="s">
        <v>425</v>
      </c>
      <c r="C179" s="5" t="s">
        <v>609</v>
      </c>
      <c r="D179" s="5" t="s">
        <v>558</v>
      </c>
      <c r="E179" s="5" t="s">
        <v>597</v>
      </c>
      <c r="F179" s="5" t="s">
        <v>567</v>
      </c>
      <c r="G179" s="5" t="s">
        <v>717</v>
      </c>
      <c r="H179" s="6">
        <v>54</v>
      </c>
      <c r="I179" s="5" t="s">
        <v>621</v>
      </c>
      <c r="J179" s="8">
        <f t="shared" si="6"/>
        <v>1.2037037037037001E-2</v>
      </c>
      <c r="K179" s="8">
        <v>0.65</v>
      </c>
      <c r="L179" s="8">
        <v>0.65</v>
      </c>
      <c r="M179" s="8"/>
      <c r="N179" s="8"/>
      <c r="O179" s="8"/>
      <c r="P179" s="8"/>
      <c r="Q179" s="12"/>
    </row>
    <row r="180" spans="1:17" ht="28.5">
      <c r="A180" s="5" t="s">
        <v>203</v>
      </c>
      <c r="B180" s="5" t="s">
        <v>425</v>
      </c>
      <c r="C180" s="5" t="s">
        <v>609</v>
      </c>
      <c r="D180" s="5" t="s">
        <v>558</v>
      </c>
      <c r="E180" s="5" t="s">
        <v>569</v>
      </c>
      <c r="F180" s="5" t="s">
        <v>560</v>
      </c>
      <c r="G180" s="5" t="s">
        <v>718</v>
      </c>
      <c r="H180" s="6">
        <v>24</v>
      </c>
      <c r="I180" s="5" t="s">
        <v>630</v>
      </c>
      <c r="J180" s="8">
        <f t="shared" si="6"/>
        <v>2.7916666666666701E-2</v>
      </c>
      <c r="K180" s="8">
        <v>0.67</v>
      </c>
      <c r="L180" s="8">
        <v>0.67</v>
      </c>
      <c r="M180" s="8"/>
      <c r="N180" s="8"/>
      <c r="O180" s="8"/>
      <c r="P180" s="8"/>
      <c r="Q180" s="12"/>
    </row>
    <row r="181" spans="1:17" ht="28.5">
      <c r="A181" s="5" t="s">
        <v>203</v>
      </c>
      <c r="B181" s="5" t="s">
        <v>425</v>
      </c>
      <c r="C181" s="5" t="s">
        <v>557</v>
      </c>
      <c r="D181" s="5" t="s">
        <v>558</v>
      </c>
      <c r="E181" s="5" t="s">
        <v>626</v>
      </c>
      <c r="F181" s="5" t="s">
        <v>566</v>
      </c>
      <c r="G181" s="5" t="s">
        <v>719</v>
      </c>
      <c r="H181" s="6">
        <v>2</v>
      </c>
      <c r="I181" s="5" t="s">
        <v>630</v>
      </c>
      <c r="J181" s="8">
        <f t="shared" si="6"/>
        <v>0.45</v>
      </c>
      <c r="K181" s="8">
        <v>0.9</v>
      </c>
      <c r="L181" s="8">
        <v>0.9</v>
      </c>
      <c r="M181" s="8"/>
      <c r="N181" s="8"/>
      <c r="O181" s="8"/>
      <c r="P181" s="8"/>
      <c r="Q181" s="12"/>
    </row>
    <row r="182" spans="1:17" ht="28.5">
      <c r="A182" s="5" t="s">
        <v>203</v>
      </c>
      <c r="B182" s="5" t="s">
        <v>425</v>
      </c>
      <c r="C182" s="5" t="s">
        <v>557</v>
      </c>
      <c r="D182" s="5" t="s">
        <v>558</v>
      </c>
      <c r="E182" s="5" t="s">
        <v>561</v>
      </c>
      <c r="F182" s="5" t="s">
        <v>622</v>
      </c>
      <c r="G182" s="5" t="s">
        <v>720</v>
      </c>
      <c r="H182" s="6">
        <v>828</v>
      </c>
      <c r="I182" s="5" t="s">
        <v>617</v>
      </c>
      <c r="J182" s="8">
        <f t="shared" si="6"/>
        <v>3.2004830917874401E-3</v>
      </c>
      <c r="K182" s="8">
        <v>2.65</v>
      </c>
      <c r="L182" s="8">
        <v>2.65</v>
      </c>
      <c r="M182" s="8"/>
      <c r="N182" s="8"/>
      <c r="O182" s="8"/>
      <c r="P182" s="8"/>
      <c r="Q182" s="12"/>
    </row>
    <row r="183" spans="1:17" ht="28.5">
      <c r="A183" s="5" t="s">
        <v>203</v>
      </c>
      <c r="B183" s="5" t="s">
        <v>430</v>
      </c>
      <c r="C183" s="5" t="s">
        <v>565</v>
      </c>
      <c r="D183" s="5" t="s">
        <v>558</v>
      </c>
      <c r="E183" s="5" t="s">
        <v>561</v>
      </c>
      <c r="F183" s="5" t="s">
        <v>567</v>
      </c>
      <c r="G183" s="5" t="s">
        <v>721</v>
      </c>
      <c r="H183" s="6">
        <v>8</v>
      </c>
      <c r="I183" s="5" t="s">
        <v>692</v>
      </c>
      <c r="J183" s="8">
        <f t="shared" si="6"/>
        <v>9.5000000000000001E-2</v>
      </c>
      <c r="K183" s="8">
        <v>0.76</v>
      </c>
      <c r="L183" s="8">
        <v>0.76</v>
      </c>
      <c r="M183" s="8"/>
      <c r="N183" s="8"/>
      <c r="O183" s="8"/>
      <c r="P183" s="8"/>
      <c r="Q183" s="12"/>
    </row>
    <row r="184" spans="1:17" ht="42.75">
      <c r="A184" s="5" t="s">
        <v>203</v>
      </c>
      <c r="B184" s="5" t="s">
        <v>430</v>
      </c>
      <c r="C184" s="5" t="s">
        <v>565</v>
      </c>
      <c r="D184" s="5" t="s">
        <v>558</v>
      </c>
      <c r="E184" s="5" t="s">
        <v>561</v>
      </c>
      <c r="F184" s="5" t="s">
        <v>560</v>
      </c>
      <c r="G184" s="5" t="s">
        <v>722</v>
      </c>
      <c r="H184" s="6">
        <v>1</v>
      </c>
      <c r="I184" s="5" t="s">
        <v>585</v>
      </c>
      <c r="J184" s="8">
        <f t="shared" si="6"/>
        <v>2.96</v>
      </c>
      <c r="K184" s="8">
        <v>2.96</v>
      </c>
      <c r="L184" s="8">
        <v>2.96</v>
      </c>
      <c r="M184" s="8"/>
      <c r="N184" s="8"/>
      <c r="O184" s="8"/>
      <c r="P184" s="8"/>
      <c r="Q184" s="12"/>
    </row>
    <row r="185" spans="1:17" ht="42.75">
      <c r="A185" s="5" t="s">
        <v>203</v>
      </c>
      <c r="B185" s="5" t="s">
        <v>425</v>
      </c>
      <c r="C185" s="5" t="s">
        <v>572</v>
      </c>
      <c r="D185" s="5" t="s">
        <v>558</v>
      </c>
      <c r="E185" s="5" t="s">
        <v>562</v>
      </c>
      <c r="F185" s="5" t="s">
        <v>560</v>
      </c>
      <c r="G185" s="5" t="s">
        <v>723</v>
      </c>
      <c r="H185" s="6">
        <v>1</v>
      </c>
      <c r="I185" s="5" t="s">
        <v>585</v>
      </c>
      <c r="J185" s="8">
        <f t="shared" ref="J185:J196" si="7">K185/H185</f>
        <v>0.66</v>
      </c>
      <c r="K185" s="8">
        <v>0.66</v>
      </c>
      <c r="L185" s="8">
        <v>0.66</v>
      </c>
      <c r="M185" s="8"/>
      <c r="N185" s="8"/>
      <c r="O185" s="8"/>
      <c r="P185" s="8"/>
      <c r="Q185" s="12"/>
    </row>
    <row r="186" spans="1:17">
      <c r="A186" s="5" t="s">
        <v>203</v>
      </c>
      <c r="B186" s="5" t="s">
        <v>422</v>
      </c>
      <c r="C186" s="5" t="s">
        <v>572</v>
      </c>
      <c r="D186" s="5" t="s">
        <v>558</v>
      </c>
      <c r="E186" s="5" t="s">
        <v>576</v>
      </c>
      <c r="F186" s="5" t="s">
        <v>560</v>
      </c>
      <c r="G186" s="5" t="s">
        <v>724</v>
      </c>
      <c r="H186" s="6">
        <v>1</v>
      </c>
      <c r="I186" s="5" t="s">
        <v>585</v>
      </c>
      <c r="J186" s="8">
        <f t="shared" si="7"/>
        <v>0.25</v>
      </c>
      <c r="K186" s="8">
        <v>0.25</v>
      </c>
      <c r="L186" s="8">
        <v>0.25</v>
      </c>
      <c r="M186" s="8"/>
      <c r="N186" s="8"/>
      <c r="O186" s="8"/>
      <c r="P186" s="8"/>
      <c r="Q186" s="12"/>
    </row>
    <row r="187" spans="1:17" ht="42.75">
      <c r="A187" s="5" t="s">
        <v>203</v>
      </c>
      <c r="B187" s="5" t="s">
        <v>425</v>
      </c>
      <c r="C187" s="5" t="s">
        <v>572</v>
      </c>
      <c r="D187" s="5" t="s">
        <v>558</v>
      </c>
      <c r="E187" s="5" t="s">
        <v>576</v>
      </c>
      <c r="F187" s="5" t="s">
        <v>560</v>
      </c>
      <c r="G187" s="5" t="s">
        <v>725</v>
      </c>
      <c r="H187" s="6">
        <v>2</v>
      </c>
      <c r="I187" s="5" t="s">
        <v>585</v>
      </c>
      <c r="J187" s="8">
        <f t="shared" si="7"/>
        <v>0.54</v>
      </c>
      <c r="K187" s="8">
        <v>1.08</v>
      </c>
      <c r="L187" s="8">
        <v>1.08</v>
      </c>
      <c r="M187" s="8"/>
      <c r="N187" s="8"/>
      <c r="O187" s="8"/>
      <c r="P187" s="8"/>
      <c r="Q187" s="12"/>
    </row>
    <row r="188" spans="1:17">
      <c r="A188" s="5" t="s">
        <v>203</v>
      </c>
      <c r="B188" s="5" t="s">
        <v>430</v>
      </c>
      <c r="C188" s="5" t="s">
        <v>572</v>
      </c>
      <c r="D188" s="5" t="s">
        <v>558</v>
      </c>
      <c r="E188" s="5" t="s">
        <v>569</v>
      </c>
      <c r="F188" s="5" t="s">
        <v>560</v>
      </c>
      <c r="G188" s="5" t="s">
        <v>726</v>
      </c>
      <c r="H188" s="6">
        <v>4</v>
      </c>
      <c r="I188" s="5" t="s">
        <v>630</v>
      </c>
      <c r="J188" s="8">
        <f t="shared" si="7"/>
        <v>0.28000000000000003</v>
      </c>
      <c r="K188" s="8">
        <v>1.1200000000000001</v>
      </c>
      <c r="L188" s="8">
        <v>1.1200000000000001</v>
      </c>
      <c r="M188" s="8"/>
      <c r="N188" s="8"/>
      <c r="O188" s="8"/>
      <c r="P188" s="8"/>
      <c r="Q188" s="12"/>
    </row>
    <row r="189" spans="1:17" ht="28.5">
      <c r="A189" s="5" t="s">
        <v>203</v>
      </c>
      <c r="B189" s="5" t="s">
        <v>425</v>
      </c>
      <c r="C189" s="5" t="s">
        <v>557</v>
      </c>
      <c r="D189" s="5" t="s">
        <v>574</v>
      </c>
      <c r="E189" s="5" t="s">
        <v>561</v>
      </c>
      <c r="F189" s="5" t="s">
        <v>560</v>
      </c>
      <c r="G189" s="5" t="s">
        <v>727</v>
      </c>
      <c r="H189" s="6">
        <v>434</v>
      </c>
      <c r="I189" s="5" t="s">
        <v>617</v>
      </c>
      <c r="J189" s="8">
        <f t="shared" si="7"/>
        <v>1.2004608294930901E-2</v>
      </c>
      <c r="K189" s="8">
        <v>5.21</v>
      </c>
      <c r="L189" s="8">
        <v>5.21</v>
      </c>
      <c r="M189" s="8"/>
      <c r="N189" s="8"/>
      <c r="O189" s="8"/>
      <c r="P189" s="8"/>
      <c r="Q189" s="12"/>
    </row>
    <row r="190" spans="1:17" ht="42.75">
      <c r="A190" s="5" t="s">
        <v>203</v>
      </c>
      <c r="B190" s="5" t="s">
        <v>425</v>
      </c>
      <c r="C190" s="5" t="s">
        <v>557</v>
      </c>
      <c r="D190" s="5" t="s">
        <v>558</v>
      </c>
      <c r="E190" s="5" t="s">
        <v>575</v>
      </c>
      <c r="F190" s="5" t="s">
        <v>567</v>
      </c>
      <c r="G190" s="5" t="s">
        <v>728</v>
      </c>
      <c r="H190" s="6">
        <v>105</v>
      </c>
      <c r="I190" s="5" t="s">
        <v>617</v>
      </c>
      <c r="J190" s="8">
        <f t="shared" si="7"/>
        <v>8.4761904761904792E-3</v>
      </c>
      <c r="K190" s="8">
        <v>0.89</v>
      </c>
      <c r="L190" s="8">
        <v>0.89</v>
      </c>
      <c r="M190" s="8"/>
      <c r="N190" s="8"/>
      <c r="O190" s="8"/>
      <c r="P190" s="8"/>
      <c r="Q190" s="12"/>
    </row>
    <row r="191" spans="1:17" ht="57">
      <c r="A191" s="5" t="s">
        <v>203</v>
      </c>
      <c r="B191" s="5" t="s">
        <v>425</v>
      </c>
      <c r="C191" s="5" t="s">
        <v>557</v>
      </c>
      <c r="D191" s="5" t="s">
        <v>558</v>
      </c>
      <c r="E191" s="5" t="s">
        <v>562</v>
      </c>
      <c r="F191" s="5" t="s">
        <v>560</v>
      </c>
      <c r="G191" s="5" t="s">
        <v>729</v>
      </c>
      <c r="H191" s="6">
        <v>43</v>
      </c>
      <c r="I191" s="5" t="s">
        <v>617</v>
      </c>
      <c r="J191" s="8">
        <f t="shared" si="7"/>
        <v>2.53488372093023E-2</v>
      </c>
      <c r="K191" s="8">
        <v>1.0900000000000001</v>
      </c>
      <c r="L191" s="8">
        <v>1.0900000000000001</v>
      </c>
      <c r="M191" s="8"/>
      <c r="N191" s="8"/>
      <c r="O191" s="8"/>
      <c r="P191" s="8"/>
      <c r="Q191" s="12"/>
    </row>
    <row r="192" spans="1:17">
      <c r="A192" s="5" t="s">
        <v>203</v>
      </c>
      <c r="B192" s="5" t="s">
        <v>425</v>
      </c>
      <c r="C192" s="5" t="s">
        <v>557</v>
      </c>
      <c r="D192" s="5" t="s">
        <v>558</v>
      </c>
      <c r="E192" s="5" t="s">
        <v>575</v>
      </c>
      <c r="F192" s="5" t="s">
        <v>560</v>
      </c>
      <c r="G192" s="5" t="s">
        <v>730</v>
      </c>
      <c r="H192" s="6">
        <v>1</v>
      </c>
      <c r="I192" s="5" t="s">
        <v>630</v>
      </c>
      <c r="J192" s="8">
        <f t="shared" si="7"/>
        <v>0.4</v>
      </c>
      <c r="K192" s="8">
        <v>0.4</v>
      </c>
      <c r="L192" s="8">
        <v>0.4</v>
      </c>
      <c r="M192" s="8"/>
      <c r="N192" s="8"/>
      <c r="O192" s="8"/>
      <c r="P192" s="8"/>
      <c r="Q192" s="12"/>
    </row>
    <row r="193" spans="1:17" ht="28.5">
      <c r="A193" s="5" t="s">
        <v>203</v>
      </c>
      <c r="B193" s="5" t="s">
        <v>430</v>
      </c>
      <c r="C193" s="5" t="s">
        <v>557</v>
      </c>
      <c r="D193" s="5" t="s">
        <v>558</v>
      </c>
      <c r="E193" s="5" t="s">
        <v>570</v>
      </c>
      <c r="F193" s="5" t="s">
        <v>560</v>
      </c>
      <c r="G193" s="5" t="s">
        <v>731</v>
      </c>
      <c r="H193" s="6">
        <v>500</v>
      </c>
      <c r="I193" s="5" t="s">
        <v>617</v>
      </c>
      <c r="J193" s="8">
        <f t="shared" si="7"/>
        <v>6.0000000000000001E-3</v>
      </c>
      <c r="K193" s="8">
        <v>3</v>
      </c>
      <c r="L193" s="8">
        <v>3</v>
      </c>
      <c r="M193" s="8"/>
      <c r="N193" s="8"/>
      <c r="O193" s="8"/>
      <c r="P193" s="8"/>
      <c r="Q193" s="12"/>
    </row>
    <row r="194" spans="1:17" ht="28.5">
      <c r="A194" s="5" t="s">
        <v>203</v>
      </c>
      <c r="B194" s="5" t="s">
        <v>425</v>
      </c>
      <c r="C194" s="5" t="s">
        <v>568</v>
      </c>
      <c r="D194" s="5" t="s">
        <v>558</v>
      </c>
      <c r="E194" s="5" t="s">
        <v>559</v>
      </c>
      <c r="F194" s="5" t="s">
        <v>567</v>
      </c>
      <c r="G194" s="5" t="s">
        <v>732</v>
      </c>
      <c r="H194" s="6">
        <v>10</v>
      </c>
      <c r="I194" s="5" t="s">
        <v>578</v>
      </c>
      <c r="J194" s="8">
        <f t="shared" si="7"/>
        <v>0.11</v>
      </c>
      <c r="K194" s="8">
        <v>1.1000000000000001</v>
      </c>
      <c r="L194" s="8">
        <v>1.1000000000000001</v>
      </c>
      <c r="M194" s="8"/>
      <c r="N194" s="8"/>
      <c r="O194" s="8"/>
      <c r="P194" s="8"/>
      <c r="Q194" s="12"/>
    </row>
    <row r="195" spans="1:17" ht="28.5">
      <c r="A195" s="5" t="s">
        <v>203</v>
      </c>
      <c r="B195" s="5" t="s">
        <v>425</v>
      </c>
      <c r="C195" s="5" t="s">
        <v>568</v>
      </c>
      <c r="D195" s="5" t="s">
        <v>558</v>
      </c>
      <c r="E195" s="5" t="s">
        <v>626</v>
      </c>
      <c r="F195" s="5" t="s">
        <v>567</v>
      </c>
      <c r="G195" s="5" t="s">
        <v>733</v>
      </c>
      <c r="H195" s="6">
        <v>1</v>
      </c>
      <c r="I195" s="5" t="s">
        <v>580</v>
      </c>
      <c r="J195" s="8">
        <f t="shared" si="7"/>
        <v>0.35</v>
      </c>
      <c r="K195" s="8">
        <v>0.35</v>
      </c>
      <c r="L195" s="8">
        <v>0.35</v>
      </c>
      <c r="M195" s="8"/>
      <c r="N195" s="8"/>
      <c r="O195" s="8"/>
      <c r="P195" s="8"/>
      <c r="Q195" s="12"/>
    </row>
    <row r="196" spans="1:17" ht="42.75">
      <c r="A196" s="5" t="s">
        <v>203</v>
      </c>
      <c r="B196" s="5" t="s">
        <v>425</v>
      </c>
      <c r="C196" s="5" t="s">
        <v>565</v>
      </c>
      <c r="D196" s="5" t="s">
        <v>558</v>
      </c>
      <c r="E196" s="5" t="s">
        <v>561</v>
      </c>
      <c r="F196" s="5" t="s">
        <v>567</v>
      </c>
      <c r="G196" s="5" t="s">
        <v>734</v>
      </c>
      <c r="H196" s="6">
        <v>1</v>
      </c>
      <c r="I196" s="5" t="s">
        <v>585</v>
      </c>
      <c r="J196" s="8">
        <f t="shared" si="7"/>
        <v>1.6</v>
      </c>
      <c r="K196" s="8">
        <v>1.6</v>
      </c>
      <c r="L196" s="8">
        <v>1.6</v>
      </c>
      <c r="M196" s="8"/>
      <c r="N196" s="8"/>
      <c r="O196" s="8"/>
      <c r="P196" s="8"/>
      <c r="Q196" s="12"/>
    </row>
    <row r="197" spans="1:17" ht="42.75">
      <c r="A197" s="5" t="s">
        <v>203</v>
      </c>
      <c r="B197" s="5" t="s">
        <v>628</v>
      </c>
      <c r="C197" s="5" t="s">
        <v>565</v>
      </c>
      <c r="D197" s="5" t="s">
        <v>558</v>
      </c>
      <c r="E197" s="5" t="s">
        <v>626</v>
      </c>
      <c r="F197" s="5" t="s">
        <v>567</v>
      </c>
      <c r="G197" s="5" t="s">
        <v>735</v>
      </c>
      <c r="H197" s="6">
        <v>1</v>
      </c>
      <c r="I197" s="5" t="s">
        <v>585</v>
      </c>
      <c r="J197" s="8">
        <f t="shared" ref="J197:J210" si="8">K197/H197</f>
        <v>0.17</v>
      </c>
      <c r="K197" s="8">
        <v>0.17</v>
      </c>
      <c r="L197" s="8">
        <v>0.17</v>
      </c>
      <c r="M197" s="8"/>
      <c r="N197" s="8"/>
      <c r="O197" s="8"/>
      <c r="P197" s="8"/>
      <c r="Q197" s="12"/>
    </row>
    <row r="198" spans="1:17" ht="42.75">
      <c r="A198" s="5" t="s">
        <v>203</v>
      </c>
      <c r="B198" s="5" t="s">
        <v>430</v>
      </c>
      <c r="C198" s="5" t="s">
        <v>565</v>
      </c>
      <c r="D198" s="5" t="s">
        <v>558</v>
      </c>
      <c r="E198" s="5" t="s">
        <v>559</v>
      </c>
      <c r="F198" s="5" t="s">
        <v>560</v>
      </c>
      <c r="G198" s="5" t="s">
        <v>736</v>
      </c>
      <c r="H198" s="6">
        <v>1</v>
      </c>
      <c r="I198" s="5" t="s">
        <v>585</v>
      </c>
      <c r="J198" s="8">
        <f t="shared" si="8"/>
        <v>0.17</v>
      </c>
      <c r="K198" s="8">
        <v>0.17</v>
      </c>
      <c r="L198" s="8">
        <v>0.17</v>
      </c>
      <c r="M198" s="8"/>
      <c r="N198" s="8"/>
      <c r="O198" s="8"/>
      <c r="P198" s="8"/>
      <c r="Q198" s="12"/>
    </row>
    <row r="199" spans="1:17" ht="28.5">
      <c r="A199" s="5" t="s">
        <v>203</v>
      </c>
      <c r="B199" s="5" t="s">
        <v>425</v>
      </c>
      <c r="C199" s="5" t="s">
        <v>565</v>
      </c>
      <c r="D199" s="5" t="s">
        <v>558</v>
      </c>
      <c r="E199" s="5" t="s">
        <v>561</v>
      </c>
      <c r="F199" s="5" t="s">
        <v>560</v>
      </c>
      <c r="G199" s="5" t="s">
        <v>737</v>
      </c>
      <c r="H199" s="6">
        <v>1</v>
      </c>
      <c r="I199" s="5" t="s">
        <v>585</v>
      </c>
      <c r="J199" s="8">
        <f t="shared" si="8"/>
        <v>0.5</v>
      </c>
      <c r="K199" s="8">
        <v>0.5</v>
      </c>
      <c r="L199" s="8">
        <v>0.5</v>
      </c>
      <c r="M199" s="8"/>
      <c r="N199" s="8"/>
      <c r="O199" s="8"/>
      <c r="P199" s="8"/>
      <c r="Q199" s="12"/>
    </row>
    <row r="200" spans="1:17" ht="28.5">
      <c r="A200" s="5" t="s">
        <v>203</v>
      </c>
      <c r="B200" s="5" t="s">
        <v>425</v>
      </c>
      <c r="C200" s="5" t="s">
        <v>565</v>
      </c>
      <c r="D200" s="5" t="s">
        <v>558</v>
      </c>
      <c r="E200" s="5" t="s">
        <v>561</v>
      </c>
      <c r="F200" s="5" t="s">
        <v>560</v>
      </c>
      <c r="G200" s="5" t="s">
        <v>738</v>
      </c>
      <c r="H200" s="6">
        <v>2</v>
      </c>
      <c r="I200" s="5" t="s">
        <v>630</v>
      </c>
      <c r="J200" s="8">
        <f t="shared" si="8"/>
        <v>4</v>
      </c>
      <c r="K200" s="8">
        <v>8</v>
      </c>
      <c r="L200" s="8">
        <v>8</v>
      </c>
      <c r="M200" s="8"/>
      <c r="N200" s="8"/>
      <c r="O200" s="8"/>
      <c r="P200" s="8"/>
      <c r="Q200" s="12"/>
    </row>
    <row r="201" spans="1:17" ht="28.5">
      <c r="A201" s="5" t="s">
        <v>203</v>
      </c>
      <c r="B201" s="5" t="s">
        <v>425</v>
      </c>
      <c r="C201" s="5" t="s">
        <v>572</v>
      </c>
      <c r="D201" s="5" t="s">
        <v>558</v>
      </c>
      <c r="E201" s="5" t="s">
        <v>626</v>
      </c>
      <c r="F201" s="5" t="s">
        <v>567</v>
      </c>
      <c r="G201" s="5" t="s">
        <v>739</v>
      </c>
      <c r="H201" s="6">
        <v>1</v>
      </c>
      <c r="I201" s="5" t="s">
        <v>585</v>
      </c>
      <c r="J201" s="8">
        <f t="shared" si="8"/>
        <v>0.81</v>
      </c>
      <c r="K201" s="8">
        <v>0.81</v>
      </c>
      <c r="L201" s="8">
        <v>0.81</v>
      </c>
      <c r="M201" s="8"/>
      <c r="N201" s="8"/>
      <c r="O201" s="8"/>
      <c r="P201" s="8"/>
      <c r="Q201" s="12"/>
    </row>
    <row r="202" spans="1:17" ht="42.75">
      <c r="A202" s="5" t="s">
        <v>203</v>
      </c>
      <c r="B202" s="5" t="s">
        <v>425</v>
      </c>
      <c r="C202" s="5" t="s">
        <v>572</v>
      </c>
      <c r="D202" s="5" t="s">
        <v>558</v>
      </c>
      <c r="E202" s="5" t="s">
        <v>561</v>
      </c>
      <c r="F202" s="5" t="s">
        <v>560</v>
      </c>
      <c r="G202" s="5" t="s">
        <v>740</v>
      </c>
      <c r="H202" s="6">
        <v>1</v>
      </c>
      <c r="I202" s="5" t="s">
        <v>585</v>
      </c>
      <c r="J202" s="8">
        <f t="shared" si="8"/>
        <v>0.97</v>
      </c>
      <c r="K202" s="8">
        <v>0.97</v>
      </c>
      <c r="L202" s="8">
        <v>0.97</v>
      </c>
      <c r="M202" s="8"/>
      <c r="N202" s="8"/>
      <c r="O202" s="8"/>
      <c r="P202" s="8"/>
      <c r="Q202" s="12"/>
    </row>
    <row r="203" spans="1:17" ht="28.5">
      <c r="A203" s="5" t="s">
        <v>203</v>
      </c>
      <c r="B203" s="5" t="s">
        <v>430</v>
      </c>
      <c r="C203" s="5" t="s">
        <v>572</v>
      </c>
      <c r="D203" s="5" t="s">
        <v>558</v>
      </c>
      <c r="E203" s="5" t="s">
        <v>561</v>
      </c>
      <c r="F203" s="5" t="s">
        <v>560</v>
      </c>
      <c r="G203" s="5" t="s">
        <v>741</v>
      </c>
      <c r="H203" s="6">
        <v>1</v>
      </c>
      <c r="I203" s="5" t="s">
        <v>585</v>
      </c>
      <c r="J203" s="8">
        <f t="shared" si="8"/>
        <v>0.32</v>
      </c>
      <c r="K203" s="8">
        <v>0.32</v>
      </c>
      <c r="L203" s="8">
        <v>0.32</v>
      </c>
      <c r="M203" s="8"/>
      <c r="N203" s="8"/>
      <c r="O203" s="8"/>
      <c r="P203" s="8"/>
      <c r="Q203" s="12"/>
    </row>
    <row r="204" spans="1:17" ht="42.75">
      <c r="A204" s="5" t="s">
        <v>203</v>
      </c>
      <c r="B204" s="5" t="s">
        <v>425</v>
      </c>
      <c r="C204" s="5" t="s">
        <v>572</v>
      </c>
      <c r="D204" s="5" t="s">
        <v>558</v>
      </c>
      <c r="E204" s="5" t="s">
        <v>576</v>
      </c>
      <c r="F204" s="5" t="s">
        <v>560</v>
      </c>
      <c r="G204" s="5" t="s">
        <v>742</v>
      </c>
      <c r="H204" s="6">
        <v>2</v>
      </c>
      <c r="I204" s="5" t="s">
        <v>585</v>
      </c>
      <c r="J204" s="8">
        <f t="shared" si="8"/>
        <v>0.25</v>
      </c>
      <c r="K204" s="8">
        <v>0.5</v>
      </c>
      <c r="L204" s="8">
        <v>0.5</v>
      </c>
      <c r="M204" s="8"/>
      <c r="N204" s="8"/>
      <c r="O204" s="8"/>
      <c r="P204" s="8"/>
      <c r="Q204" s="12"/>
    </row>
    <row r="205" spans="1:17" ht="28.5">
      <c r="A205" s="5" t="s">
        <v>203</v>
      </c>
      <c r="B205" s="5" t="s">
        <v>425</v>
      </c>
      <c r="C205" s="5" t="s">
        <v>599</v>
      </c>
      <c r="D205" s="5" t="s">
        <v>558</v>
      </c>
      <c r="E205" s="5" t="s">
        <v>561</v>
      </c>
      <c r="F205" s="5" t="s">
        <v>622</v>
      </c>
      <c r="G205" s="5" t="s">
        <v>743</v>
      </c>
      <c r="H205" s="6">
        <v>1</v>
      </c>
      <c r="I205" s="5" t="s">
        <v>585</v>
      </c>
      <c r="J205" s="8">
        <f t="shared" si="8"/>
        <v>0.3</v>
      </c>
      <c r="K205" s="8">
        <v>0.3</v>
      </c>
      <c r="L205" s="8">
        <v>0.3</v>
      </c>
      <c r="M205" s="8"/>
      <c r="N205" s="8"/>
      <c r="O205" s="8"/>
      <c r="P205" s="8"/>
      <c r="Q205" s="12"/>
    </row>
    <row r="206" spans="1:17">
      <c r="A206" s="5" t="s">
        <v>203</v>
      </c>
      <c r="B206" s="5" t="s">
        <v>425</v>
      </c>
      <c r="C206" s="5" t="s">
        <v>599</v>
      </c>
      <c r="D206" s="5" t="s">
        <v>558</v>
      </c>
      <c r="E206" s="5" t="s">
        <v>561</v>
      </c>
      <c r="F206" s="5" t="s">
        <v>560</v>
      </c>
      <c r="G206" s="5" t="s">
        <v>744</v>
      </c>
      <c r="H206" s="6">
        <v>1</v>
      </c>
      <c r="I206" s="5" t="s">
        <v>604</v>
      </c>
      <c r="J206" s="8">
        <f t="shared" si="8"/>
        <v>0.35</v>
      </c>
      <c r="K206" s="8">
        <v>0.35</v>
      </c>
      <c r="L206" s="8">
        <v>0.35</v>
      </c>
      <c r="M206" s="8"/>
      <c r="N206" s="8"/>
      <c r="O206" s="8"/>
      <c r="P206" s="8"/>
      <c r="Q206" s="12"/>
    </row>
    <row r="207" spans="1:17">
      <c r="A207" s="5" t="s">
        <v>203</v>
      </c>
      <c r="B207" s="5" t="s">
        <v>425</v>
      </c>
      <c r="C207" s="5" t="s">
        <v>162</v>
      </c>
      <c r="D207" s="5" t="s">
        <v>558</v>
      </c>
      <c r="E207" s="5" t="s">
        <v>659</v>
      </c>
      <c r="F207" s="5" t="s">
        <v>560</v>
      </c>
      <c r="G207" s="5" t="s">
        <v>745</v>
      </c>
      <c r="H207" s="6">
        <v>1257</v>
      </c>
      <c r="I207" s="5" t="s">
        <v>617</v>
      </c>
      <c r="J207" s="8">
        <f t="shared" si="8"/>
        <v>3.5003977724741499E-4</v>
      </c>
      <c r="K207" s="8">
        <v>0.44</v>
      </c>
      <c r="L207" s="8">
        <v>0.44</v>
      </c>
      <c r="M207" s="8"/>
      <c r="N207" s="8"/>
      <c r="O207" s="8"/>
      <c r="P207" s="8"/>
      <c r="Q207" s="12"/>
    </row>
    <row r="208" spans="1:17" ht="28.5">
      <c r="A208" s="5" t="s">
        <v>203</v>
      </c>
      <c r="B208" s="5" t="s">
        <v>425</v>
      </c>
      <c r="C208" s="5" t="s">
        <v>557</v>
      </c>
      <c r="D208" s="5" t="s">
        <v>574</v>
      </c>
      <c r="E208" s="5" t="s">
        <v>561</v>
      </c>
      <c r="F208" s="5" t="s">
        <v>162</v>
      </c>
      <c r="G208" s="5" t="s">
        <v>746</v>
      </c>
      <c r="H208" s="6">
        <v>1</v>
      </c>
      <c r="I208" s="5" t="s">
        <v>580</v>
      </c>
      <c r="J208" s="8">
        <f t="shared" si="8"/>
        <v>0.43</v>
      </c>
      <c r="K208" s="8">
        <v>0.43</v>
      </c>
      <c r="L208" s="8">
        <v>0.43</v>
      </c>
      <c r="M208" s="8"/>
      <c r="N208" s="8"/>
      <c r="O208" s="8"/>
      <c r="P208" s="8"/>
      <c r="Q208" s="12"/>
    </row>
    <row r="209" spans="1:17">
      <c r="A209" s="5" t="s">
        <v>203</v>
      </c>
      <c r="B209" s="5" t="s">
        <v>425</v>
      </c>
      <c r="C209" s="5" t="s">
        <v>565</v>
      </c>
      <c r="D209" s="5" t="s">
        <v>574</v>
      </c>
      <c r="E209" s="5" t="s">
        <v>561</v>
      </c>
      <c r="F209" s="5" t="s">
        <v>560</v>
      </c>
      <c r="G209" s="5" t="s">
        <v>747</v>
      </c>
      <c r="H209" s="6">
        <v>1</v>
      </c>
      <c r="I209" s="5" t="s">
        <v>585</v>
      </c>
      <c r="J209" s="8">
        <f t="shared" si="8"/>
        <v>0.5</v>
      </c>
      <c r="K209" s="8">
        <v>0.5</v>
      </c>
      <c r="L209" s="8">
        <v>0.5</v>
      </c>
      <c r="M209" s="8"/>
      <c r="N209" s="8"/>
      <c r="O209" s="8"/>
      <c r="P209" s="8"/>
      <c r="Q209" s="12"/>
    </row>
    <row r="210" spans="1:17" ht="42.75">
      <c r="A210" s="5" t="s">
        <v>203</v>
      </c>
      <c r="B210" s="5" t="s">
        <v>425</v>
      </c>
      <c r="C210" s="5" t="s">
        <v>599</v>
      </c>
      <c r="D210" s="5" t="s">
        <v>574</v>
      </c>
      <c r="E210" s="5" t="s">
        <v>561</v>
      </c>
      <c r="F210" s="5" t="s">
        <v>567</v>
      </c>
      <c r="G210" s="5" t="s">
        <v>748</v>
      </c>
      <c r="H210" s="6">
        <v>1</v>
      </c>
      <c r="I210" s="5" t="s">
        <v>580</v>
      </c>
      <c r="J210" s="8">
        <f t="shared" si="8"/>
        <v>1.6</v>
      </c>
      <c r="K210" s="8">
        <v>1.6</v>
      </c>
      <c r="L210" s="8">
        <v>1.6</v>
      </c>
      <c r="M210" s="8"/>
      <c r="N210" s="8"/>
      <c r="O210" s="8"/>
      <c r="P210" s="8"/>
      <c r="Q210" s="12"/>
    </row>
    <row r="211" spans="1:17" ht="28.5">
      <c r="A211" s="5" t="s">
        <v>203</v>
      </c>
      <c r="B211" s="5" t="s">
        <v>425</v>
      </c>
      <c r="C211" s="5" t="s">
        <v>599</v>
      </c>
      <c r="D211" s="5" t="s">
        <v>574</v>
      </c>
      <c r="E211" s="5" t="s">
        <v>626</v>
      </c>
      <c r="F211" s="5" t="s">
        <v>566</v>
      </c>
      <c r="G211" s="5" t="s">
        <v>749</v>
      </c>
      <c r="H211" s="6">
        <v>4</v>
      </c>
      <c r="I211" s="5" t="s">
        <v>630</v>
      </c>
      <c r="J211" s="8">
        <f t="shared" ref="J211:J226" si="9">K211/H211</f>
        <v>0.24</v>
      </c>
      <c r="K211" s="8">
        <v>0.96</v>
      </c>
      <c r="L211" s="8">
        <v>0.96</v>
      </c>
      <c r="M211" s="8"/>
      <c r="N211" s="8"/>
      <c r="O211" s="8"/>
      <c r="P211" s="8"/>
      <c r="Q211" s="12"/>
    </row>
    <row r="212" spans="1:17" ht="28.5">
      <c r="A212" s="5" t="s">
        <v>203</v>
      </c>
      <c r="B212" s="5" t="s">
        <v>425</v>
      </c>
      <c r="C212" s="5" t="s">
        <v>564</v>
      </c>
      <c r="D212" s="5" t="s">
        <v>574</v>
      </c>
      <c r="E212" s="5" t="s">
        <v>626</v>
      </c>
      <c r="F212" s="5" t="s">
        <v>566</v>
      </c>
      <c r="G212" s="5" t="s">
        <v>750</v>
      </c>
      <c r="H212" s="6">
        <v>1</v>
      </c>
      <c r="I212" s="5" t="s">
        <v>580</v>
      </c>
      <c r="J212" s="8">
        <f t="shared" si="9"/>
        <v>0.2</v>
      </c>
      <c r="K212" s="8">
        <v>0.2</v>
      </c>
      <c r="L212" s="8">
        <v>0.2</v>
      </c>
      <c r="M212" s="8"/>
      <c r="N212" s="8"/>
      <c r="O212" s="8"/>
      <c r="P212" s="8"/>
      <c r="Q212" s="12"/>
    </row>
    <row r="213" spans="1:17" ht="28.5">
      <c r="A213" s="5" t="s">
        <v>203</v>
      </c>
      <c r="B213" s="5" t="s">
        <v>425</v>
      </c>
      <c r="C213" s="5" t="s">
        <v>162</v>
      </c>
      <c r="D213" s="5" t="s">
        <v>574</v>
      </c>
      <c r="E213" s="5" t="s">
        <v>561</v>
      </c>
      <c r="F213" s="5" t="s">
        <v>162</v>
      </c>
      <c r="G213" s="5" t="s">
        <v>751</v>
      </c>
      <c r="H213" s="6">
        <v>1</v>
      </c>
      <c r="I213" s="5" t="s">
        <v>580</v>
      </c>
      <c r="J213" s="8">
        <f t="shared" si="9"/>
        <v>1.8</v>
      </c>
      <c r="K213" s="8">
        <v>1.8</v>
      </c>
      <c r="L213" s="8">
        <v>1.8</v>
      </c>
      <c r="M213" s="8"/>
      <c r="N213" s="8"/>
      <c r="O213" s="8"/>
      <c r="P213" s="8"/>
      <c r="Q213" s="12"/>
    </row>
    <row r="214" spans="1:17" ht="42.75">
      <c r="A214" s="5" t="s">
        <v>203</v>
      </c>
      <c r="B214" s="5" t="s">
        <v>425</v>
      </c>
      <c r="C214" s="5" t="s">
        <v>162</v>
      </c>
      <c r="D214" s="5" t="s">
        <v>574</v>
      </c>
      <c r="E214" s="5" t="s">
        <v>561</v>
      </c>
      <c r="F214" s="5" t="s">
        <v>560</v>
      </c>
      <c r="G214" s="5" t="s">
        <v>752</v>
      </c>
      <c r="H214" s="6">
        <v>857</v>
      </c>
      <c r="I214" s="5" t="s">
        <v>617</v>
      </c>
      <c r="J214" s="8">
        <f t="shared" si="9"/>
        <v>3.5005834305717602E-4</v>
      </c>
      <c r="K214" s="8">
        <v>0.3</v>
      </c>
      <c r="L214" s="8">
        <v>0.3</v>
      </c>
      <c r="M214" s="8"/>
      <c r="N214" s="8"/>
      <c r="O214" s="8"/>
      <c r="P214" s="8"/>
      <c r="Q214" s="12"/>
    </row>
    <row r="215" spans="1:17" ht="28.5">
      <c r="A215" s="5" t="s">
        <v>203</v>
      </c>
      <c r="B215" s="5" t="s">
        <v>425</v>
      </c>
      <c r="C215" s="5" t="s">
        <v>609</v>
      </c>
      <c r="D215" s="5" t="s">
        <v>558</v>
      </c>
      <c r="E215" s="5" t="s">
        <v>561</v>
      </c>
      <c r="F215" s="5" t="s">
        <v>560</v>
      </c>
      <c r="G215" s="5" t="s">
        <v>753</v>
      </c>
      <c r="H215" s="6">
        <v>1</v>
      </c>
      <c r="I215" s="5" t="s">
        <v>580</v>
      </c>
      <c r="J215" s="8">
        <f t="shared" si="9"/>
        <v>1</v>
      </c>
      <c r="K215" s="8">
        <v>1</v>
      </c>
      <c r="L215" s="8">
        <v>1</v>
      </c>
      <c r="M215" s="8"/>
      <c r="N215" s="8"/>
      <c r="O215" s="8"/>
      <c r="P215" s="8"/>
      <c r="Q215" s="12"/>
    </row>
    <row r="216" spans="1:17" ht="28.5">
      <c r="A216" s="5" t="s">
        <v>203</v>
      </c>
      <c r="B216" s="5" t="s">
        <v>425</v>
      </c>
      <c r="C216" s="5" t="s">
        <v>557</v>
      </c>
      <c r="D216" s="5" t="s">
        <v>558</v>
      </c>
      <c r="E216" s="5" t="s">
        <v>561</v>
      </c>
      <c r="F216" s="5" t="s">
        <v>162</v>
      </c>
      <c r="G216" s="5" t="s">
        <v>754</v>
      </c>
      <c r="H216" s="6">
        <v>1</v>
      </c>
      <c r="I216" s="5" t="s">
        <v>580</v>
      </c>
      <c r="J216" s="8">
        <f t="shared" si="9"/>
        <v>0.96</v>
      </c>
      <c r="K216" s="8">
        <v>0.96</v>
      </c>
      <c r="L216" s="8">
        <v>0.96</v>
      </c>
      <c r="M216" s="8"/>
      <c r="N216" s="8"/>
      <c r="O216" s="8"/>
      <c r="P216" s="8"/>
      <c r="Q216" s="12"/>
    </row>
    <row r="217" spans="1:17" ht="28.5">
      <c r="A217" s="5" t="s">
        <v>203</v>
      </c>
      <c r="B217" s="5" t="s">
        <v>425</v>
      </c>
      <c r="C217" s="5" t="s">
        <v>557</v>
      </c>
      <c r="D217" s="5" t="s">
        <v>558</v>
      </c>
      <c r="E217" s="5" t="s">
        <v>561</v>
      </c>
      <c r="F217" s="5" t="s">
        <v>567</v>
      </c>
      <c r="G217" s="5" t="s">
        <v>755</v>
      </c>
      <c r="H217" s="6">
        <v>60</v>
      </c>
      <c r="I217" s="5" t="s">
        <v>617</v>
      </c>
      <c r="J217" s="8">
        <f t="shared" si="9"/>
        <v>7.4999999999999997E-3</v>
      </c>
      <c r="K217" s="8">
        <v>0.45</v>
      </c>
      <c r="L217" s="8">
        <v>0.45</v>
      </c>
      <c r="M217" s="8"/>
      <c r="N217" s="8"/>
      <c r="O217" s="8"/>
      <c r="P217" s="8"/>
      <c r="Q217" s="12"/>
    </row>
    <row r="218" spans="1:17" ht="28.5">
      <c r="A218" s="5" t="s">
        <v>203</v>
      </c>
      <c r="B218" s="5" t="s">
        <v>425</v>
      </c>
      <c r="C218" s="5" t="s">
        <v>557</v>
      </c>
      <c r="D218" s="5" t="s">
        <v>558</v>
      </c>
      <c r="E218" s="5" t="s">
        <v>575</v>
      </c>
      <c r="F218" s="5" t="s">
        <v>560</v>
      </c>
      <c r="G218" s="5" t="s">
        <v>756</v>
      </c>
      <c r="H218" s="6">
        <v>25</v>
      </c>
      <c r="I218" s="5" t="s">
        <v>617</v>
      </c>
      <c r="J218" s="8">
        <f t="shared" si="9"/>
        <v>1.2E-2</v>
      </c>
      <c r="K218" s="8">
        <v>0.3</v>
      </c>
      <c r="L218" s="8">
        <v>0.3</v>
      </c>
      <c r="M218" s="8"/>
      <c r="N218" s="8"/>
      <c r="O218" s="8"/>
      <c r="P218" s="8"/>
      <c r="Q218" s="12"/>
    </row>
    <row r="219" spans="1:17" ht="28.5">
      <c r="A219" s="5" t="s">
        <v>203</v>
      </c>
      <c r="B219" s="5" t="s">
        <v>430</v>
      </c>
      <c r="C219" s="5" t="s">
        <v>568</v>
      </c>
      <c r="D219" s="5" t="s">
        <v>558</v>
      </c>
      <c r="E219" s="5" t="s">
        <v>626</v>
      </c>
      <c r="F219" s="5" t="s">
        <v>567</v>
      </c>
      <c r="G219" s="5" t="s">
        <v>757</v>
      </c>
      <c r="H219" s="6">
        <v>6</v>
      </c>
      <c r="I219" s="5" t="s">
        <v>630</v>
      </c>
      <c r="J219" s="8">
        <f t="shared" si="9"/>
        <v>0.06</v>
      </c>
      <c r="K219" s="8">
        <v>0.36</v>
      </c>
      <c r="L219" s="8">
        <v>0.36</v>
      </c>
      <c r="M219" s="8"/>
      <c r="N219" s="8"/>
      <c r="O219" s="8"/>
      <c r="P219" s="8"/>
      <c r="Q219" s="12"/>
    </row>
    <row r="220" spans="1:17" ht="28.5">
      <c r="A220" s="5" t="s">
        <v>203</v>
      </c>
      <c r="B220" s="5" t="s">
        <v>428</v>
      </c>
      <c r="C220" s="5" t="s">
        <v>565</v>
      </c>
      <c r="D220" s="5" t="s">
        <v>558</v>
      </c>
      <c r="E220" s="5" t="s">
        <v>561</v>
      </c>
      <c r="F220" s="5" t="s">
        <v>567</v>
      </c>
      <c r="G220" s="5" t="s">
        <v>758</v>
      </c>
      <c r="H220" s="6">
        <v>1</v>
      </c>
      <c r="I220" s="5" t="s">
        <v>578</v>
      </c>
      <c r="J220" s="8">
        <f t="shared" si="9"/>
        <v>0.59</v>
      </c>
      <c r="K220" s="8">
        <v>0.59</v>
      </c>
      <c r="L220" s="8">
        <v>0.59</v>
      </c>
      <c r="M220" s="8"/>
      <c r="N220" s="8"/>
      <c r="O220" s="8"/>
      <c r="P220" s="8"/>
      <c r="Q220" s="12"/>
    </row>
    <row r="221" spans="1:17" ht="28.5">
      <c r="A221" s="5" t="s">
        <v>203</v>
      </c>
      <c r="B221" s="5" t="s">
        <v>430</v>
      </c>
      <c r="C221" s="5" t="s">
        <v>565</v>
      </c>
      <c r="D221" s="5" t="s">
        <v>558</v>
      </c>
      <c r="E221" s="5" t="s">
        <v>561</v>
      </c>
      <c r="F221" s="5" t="s">
        <v>622</v>
      </c>
      <c r="G221" s="5" t="s">
        <v>759</v>
      </c>
      <c r="H221" s="6">
        <v>1</v>
      </c>
      <c r="I221" s="5" t="s">
        <v>630</v>
      </c>
      <c r="J221" s="8">
        <f t="shared" si="9"/>
        <v>4</v>
      </c>
      <c r="K221" s="8">
        <v>4</v>
      </c>
      <c r="L221" s="8">
        <v>4</v>
      </c>
      <c r="M221" s="8"/>
      <c r="N221" s="8"/>
      <c r="O221" s="8"/>
      <c r="P221" s="8"/>
      <c r="Q221" s="12"/>
    </row>
    <row r="222" spans="1:17" ht="42.75">
      <c r="A222" s="5" t="s">
        <v>203</v>
      </c>
      <c r="B222" s="5" t="s">
        <v>628</v>
      </c>
      <c r="C222" s="5" t="s">
        <v>565</v>
      </c>
      <c r="D222" s="5" t="s">
        <v>558</v>
      </c>
      <c r="E222" s="5" t="s">
        <v>559</v>
      </c>
      <c r="F222" s="5" t="s">
        <v>560</v>
      </c>
      <c r="G222" s="5" t="s">
        <v>760</v>
      </c>
      <c r="H222" s="6">
        <v>5</v>
      </c>
      <c r="I222" s="5" t="s">
        <v>585</v>
      </c>
      <c r="J222" s="8">
        <f t="shared" si="9"/>
        <v>0.55000000000000004</v>
      </c>
      <c r="K222" s="8">
        <v>2.75</v>
      </c>
      <c r="L222" s="8">
        <v>2.75</v>
      </c>
      <c r="M222" s="8"/>
      <c r="N222" s="8"/>
      <c r="O222" s="8"/>
      <c r="P222" s="8"/>
      <c r="Q222" s="12"/>
    </row>
    <row r="223" spans="1:17" ht="28.5">
      <c r="A223" s="5" t="s">
        <v>203</v>
      </c>
      <c r="B223" s="5" t="s">
        <v>425</v>
      </c>
      <c r="C223" s="5" t="s">
        <v>565</v>
      </c>
      <c r="D223" s="5" t="s">
        <v>558</v>
      </c>
      <c r="E223" s="5" t="s">
        <v>561</v>
      </c>
      <c r="F223" s="5" t="s">
        <v>560</v>
      </c>
      <c r="G223" s="5" t="s">
        <v>761</v>
      </c>
      <c r="H223" s="6">
        <v>1</v>
      </c>
      <c r="I223" s="5" t="s">
        <v>585</v>
      </c>
      <c r="J223" s="8">
        <f t="shared" si="9"/>
        <v>0.5</v>
      </c>
      <c r="K223" s="8">
        <v>0.5</v>
      </c>
      <c r="L223" s="8">
        <v>0.5</v>
      </c>
      <c r="M223" s="8"/>
      <c r="N223" s="8"/>
      <c r="O223" s="8"/>
      <c r="P223" s="8"/>
      <c r="Q223" s="12"/>
    </row>
    <row r="224" spans="1:17" ht="42.75">
      <c r="A224" s="5" t="s">
        <v>203</v>
      </c>
      <c r="B224" s="5" t="s">
        <v>425</v>
      </c>
      <c r="C224" s="5" t="s">
        <v>565</v>
      </c>
      <c r="D224" s="5" t="s">
        <v>558</v>
      </c>
      <c r="E224" s="5" t="s">
        <v>569</v>
      </c>
      <c r="F224" s="5" t="s">
        <v>560</v>
      </c>
      <c r="G224" s="5" t="s">
        <v>762</v>
      </c>
      <c r="H224" s="6">
        <v>1</v>
      </c>
      <c r="I224" s="5" t="s">
        <v>585</v>
      </c>
      <c r="J224" s="8">
        <f t="shared" si="9"/>
        <v>0.54</v>
      </c>
      <c r="K224" s="8">
        <v>0.54</v>
      </c>
      <c r="L224" s="8">
        <v>0.54</v>
      </c>
      <c r="M224" s="8"/>
      <c r="N224" s="8"/>
      <c r="O224" s="8"/>
      <c r="P224" s="8"/>
      <c r="Q224" s="12"/>
    </row>
    <row r="225" spans="1:17" ht="28.5">
      <c r="A225" s="5" t="s">
        <v>203</v>
      </c>
      <c r="B225" s="5" t="s">
        <v>425</v>
      </c>
      <c r="C225" s="5" t="s">
        <v>557</v>
      </c>
      <c r="D225" s="5" t="s">
        <v>574</v>
      </c>
      <c r="E225" s="5" t="s">
        <v>562</v>
      </c>
      <c r="F225" s="5" t="s">
        <v>162</v>
      </c>
      <c r="G225" s="5" t="s">
        <v>763</v>
      </c>
      <c r="H225" s="6">
        <v>1</v>
      </c>
      <c r="I225" s="5" t="s">
        <v>580</v>
      </c>
      <c r="J225" s="8">
        <f t="shared" si="9"/>
        <v>0.43</v>
      </c>
      <c r="K225" s="8">
        <v>0.43</v>
      </c>
      <c r="L225" s="8">
        <v>0.43</v>
      </c>
      <c r="M225" s="8"/>
      <c r="N225" s="8"/>
      <c r="O225" s="8"/>
      <c r="P225" s="8"/>
      <c r="Q225" s="12"/>
    </row>
    <row r="226" spans="1:17" ht="28.5">
      <c r="A226" s="5" t="s">
        <v>203</v>
      </c>
      <c r="B226" s="5" t="s">
        <v>425</v>
      </c>
      <c r="C226" s="5" t="s">
        <v>557</v>
      </c>
      <c r="D226" s="5" t="s">
        <v>574</v>
      </c>
      <c r="E226" s="5" t="s">
        <v>561</v>
      </c>
      <c r="F226" s="5" t="s">
        <v>566</v>
      </c>
      <c r="G226" s="5" t="s">
        <v>764</v>
      </c>
      <c r="H226" s="6">
        <v>1</v>
      </c>
      <c r="I226" s="5" t="s">
        <v>580</v>
      </c>
      <c r="J226" s="8">
        <f t="shared" si="9"/>
        <v>0.51</v>
      </c>
      <c r="K226" s="8">
        <v>0.51</v>
      </c>
      <c r="L226" s="8">
        <v>0.51</v>
      </c>
      <c r="M226" s="8"/>
      <c r="N226" s="8"/>
      <c r="O226" s="8"/>
      <c r="P226" s="8"/>
      <c r="Q226" s="12"/>
    </row>
    <row r="227" spans="1:17" ht="28.5">
      <c r="A227" s="5" t="s">
        <v>203</v>
      </c>
      <c r="B227" s="5" t="s">
        <v>425</v>
      </c>
      <c r="C227" s="5" t="s">
        <v>557</v>
      </c>
      <c r="D227" s="5" t="s">
        <v>574</v>
      </c>
      <c r="E227" s="5" t="s">
        <v>561</v>
      </c>
      <c r="F227" s="5" t="s">
        <v>560</v>
      </c>
      <c r="G227" s="5" t="s">
        <v>765</v>
      </c>
      <c r="H227" s="6">
        <v>300</v>
      </c>
      <c r="I227" s="5" t="s">
        <v>617</v>
      </c>
      <c r="J227" s="8">
        <f t="shared" ref="J227:J244" si="10">K227/H227</f>
        <v>6.4999999999999997E-3</v>
      </c>
      <c r="K227" s="8">
        <v>1.95</v>
      </c>
      <c r="L227" s="8">
        <v>1.95</v>
      </c>
      <c r="M227" s="8"/>
      <c r="N227" s="8"/>
      <c r="O227" s="8"/>
      <c r="P227" s="8"/>
      <c r="Q227" s="12"/>
    </row>
    <row r="228" spans="1:17" ht="28.5">
      <c r="A228" s="5" t="s">
        <v>203</v>
      </c>
      <c r="B228" s="5" t="s">
        <v>425</v>
      </c>
      <c r="C228" s="5" t="s">
        <v>766</v>
      </c>
      <c r="D228" s="5" t="s">
        <v>574</v>
      </c>
      <c r="E228" s="5" t="s">
        <v>575</v>
      </c>
      <c r="F228" s="5" t="s">
        <v>162</v>
      </c>
      <c r="G228" s="5" t="s">
        <v>767</v>
      </c>
      <c r="H228" s="6">
        <v>1</v>
      </c>
      <c r="I228" s="5" t="s">
        <v>580</v>
      </c>
      <c r="J228" s="8">
        <f t="shared" si="10"/>
        <v>0.46</v>
      </c>
      <c r="K228" s="8">
        <v>0.46</v>
      </c>
      <c r="L228" s="8">
        <v>0.46</v>
      </c>
      <c r="M228" s="8"/>
      <c r="N228" s="8"/>
      <c r="O228" s="8"/>
      <c r="P228" s="8"/>
      <c r="Q228" s="12"/>
    </row>
    <row r="229" spans="1:17" ht="28.5">
      <c r="A229" s="3" t="s">
        <v>204</v>
      </c>
      <c r="B229" s="4"/>
      <c r="C229" s="4"/>
      <c r="D229" s="4"/>
      <c r="E229" s="4"/>
      <c r="F229" s="4"/>
      <c r="G229" s="4"/>
      <c r="H229" s="4"/>
      <c r="I229" s="4"/>
      <c r="J229" s="8"/>
      <c r="K229" s="10">
        <v>111.48</v>
      </c>
      <c r="L229" s="10">
        <v>103.09</v>
      </c>
      <c r="M229" s="10"/>
      <c r="N229" s="10"/>
      <c r="O229" s="10"/>
      <c r="P229" s="10">
        <v>8.39</v>
      </c>
      <c r="Q229" s="12"/>
    </row>
    <row r="230" spans="1:17">
      <c r="A230" s="5" t="s">
        <v>206</v>
      </c>
      <c r="B230" s="5" t="s">
        <v>433</v>
      </c>
      <c r="C230" s="5" t="s">
        <v>568</v>
      </c>
      <c r="D230" s="5" t="s">
        <v>558</v>
      </c>
      <c r="E230" s="5" t="s">
        <v>569</v>
      </c>
      <c r="F230" s="5" t="s">
        <v>567</v>
      </c>
      <c r="G230" s="5" t="s">
        <v>768</v>
      </c>
      <c r="H230" s="6">
        <v>2</v>
      </c>
      <c r="I230" s="5" t="s">
        <v>585</v>
      </c>
      <c r="J230" s="8">
        <f t="shared" si="10"/>
        <v>0.15</v>
      </c>
      <c r="K230" s="8">
        <v>0.3</v>
      </c>
      <c r="L230" s="8">
        <v>0.3</v>
      </c>
      <c r="M230" s="8"/>
      <c r="N230" s="8"/>
      <c r="O230" s="8"/>
      <c r="P230" s="8"/>
      <c r="Q230" s="12"/>
    </row>
    <row r="231" spans="1:17">
      <c r="A231" s="5" t="s">
        <v>206</v>
      </c>
      <c r="B231" s="5" t="s">
        <v>433</v>
      </c>
      <c r="C231" s="5" t="s">
        <v>571</v>
      </c>
      <c r="D231" s="5" t="s">
        <v>558</v>
      </c>
      <c r="E231" s="5" t="s">
        <v>569</v>
      </c>
      <c r="F231" s="5" t="s">
        <v>560</v>
      </c>
      <c r="G231" s="5" t="s">
        <v>571</v>
      </c>
      <c r="H231" s="6">
        <v>50</v>
      </c>
      <c r="I231" s="5" t="s">
        <v>630</v>
      </c>
      <c r="J231" s="8">
        <f t="shared" si="10"/>
        <v>4.5999999999999999E-3</v>
      </c>
      <c r="K231" s="8">
        <v>0.23</v>
      </c>
      <c r="L231" s="8">
        <v>0.23</v>
      </c>
      <c r="M231" s="8"/>
      <c r="N231" s="8"/>
      <c r="O231" s="8"/>
      <c r="P231" s="8"/>
      <c r="Q231" s="12"/>
    </row>
    <row r="232" spans="1:17" ht="28.5">
      <c r="A232" s="5" t="s">
        <v>206</v>
      </c>
      <c r="B232" s="5" t="s">
        <v>443</v>
      </c>
      <c r="C232" s="5" t="s">
        <v>557</v>
      </c>
      <c r="D232" s="5" t="s">
        <v>574</v>
      </c>
      <c r="E232" s="5" t="s">
        <v>561</v>
      </c>
      <c r="F232" s="5" t="s">
        <v>567</v>
      </c>
      <c r="G232" s="5" t="s">
        <v>769</v>
      </c>
      <c r="H232" s="6">
        <v>1</v>
      </c>
      <c r="I232" s="5" t="s">
        <v>580</v>
      </c>
      <c r="J232" s="8">
        <f t="shared" si="10"/>
        <v>0.35</v>
      </c>
      <c r="K232" s="8">
        <v>0.35</v>
      </c>
      <c r="L232" s="8">
        <v>0.35</v>
      </c>
      <c r="M232" s="8"/>
      <c r="N232" s="8"/>
      <c r="O232" s="8"/>
      <c r="P232" s="8"/>
      <c r="Q232" s="12"/>
    </row>
    <row r="233" spans="1:17">
      <c r="A233" s="5" t="s">
        <v>206</v>
      </c>
      <c r="B233" s="5" t="s">
        <v>433</v>
      </c>
      <c r="C233" s="5" t="s">
        <v>557</v>
      </c>
      <c r="D233" s="5" t="s">
        <v>574</v>
      </c>
      <c r="E233" s="5" t="s">
        <v>569</v>
      </c>
      <c r="F233" s="5" t="s">
        <v>567</v>
      </c>
      <c r="G233" s="5" t="s">
        <v>770</v>
      </c>
      <c r="H233" s="6">
        <v>1</v>
      </c>
      <c r="I233" s="5" t="s">
        <v>580</v>
      </c>
      <c r="J233" s="8">
        <f t="shared" si="10"/>
        <v>15.19</v>
      </c>
      <c r="K233" s="8">
        <v>15.19</v>
      </c>
      <c r="L233" s="8">
        <v>15.19</v>
      </c>
      <c r="M233" s="8"/>
      <c r="N233" s="8"/>
      <c r="O233" s="8"/>
      <c r="P233" s="8"/>
      <c r="Q233" s="12"/>
    </row>
    <row r="234" spans="1:17">
      <c r="A234" s="5" t="s">
        <v>206</v>
      </c>
      <c r="B234" s="5" t="s">
        <v>573</v>
      </c>
      <c r="C234" s="5" t="s">
        <v>563</v>
      </c>
      <c r="D234" s="5" t="s">
        <v>574</v>
      </c>
      <c r="E234" s="5" t="s">
        <v>559</v>
      </c>
      <c r="F234" s="5" t="s">
        <v>162</v>
      </c>
      <c r="G234" s="5" t="s">
        <v>771</v>
      </c>
      <c r="H234" s="6">
        <v>1</v>
      </c>
      <c r="I234" s="5" t="s">
        <v>580</v>
      </c>
      <c r="J234" s="8">
        <f t="shared" si="10"/>
        <v>1.4</v>
      </c>
      <c r="K234" s="8">
        <v>1.4</v>
      </c>
      <c r="L234" s="8">
        <v>1.4</v>
      </c>
      <c r="M234" s="8"/>
      <c r="N234" s="8"/>
      <c r="O234" s="8"/>
      <c r="P234" s="8"/>
      <c r="Q234" s="12"/>
    </row>
    <row r="235" spans="1:17">
      <c r="A235" s="5" t="s">
        <v>206</v>
      </c>
      <c r="B235" s="5" t="s">
        <v>573</v>
      </c>
      <c r="C235" s="5" t="s">
        <v>563</v>
      </c>
      <c r="D235" s="5" t="s">
        <v>558</v>
      </c>
      <c r="E235" s="5" t="s">
        <v>561</v>
      </c>
      <c r="F235" s="5" t="s">
        <v>567</v>
      </c>
      <c r="G235" s="5" t="s">
        <v>602</v>
      </c>
      <c r="H235" s="6">
        <v>1</v>
      </c>
      <c r="I235" s="5" t="s">
        <v>585</v>
      </c>
      <c r="J235" s="8">
        <f t="shared" si="10"/>
        <v>0.17</v>
      </c>
      <c r="K235" s="8">
        <v>0.17</v>
      </c>
      <c r="L235" s="8">
        <v>0.17</v>
      </c>
      <c r="M235" s="8"/>
      <c r="N235" s="8"/>
      <c r="O235" s="8"/>
      <c r="P235" s="8"/>
      <c r="Q235" s="12"/>
    </row>
    <row r="236" spans="1:17">
      <c r="A236" s="5" t="s">
        <v>206</v>
      </c>
      <c r="B236" s="5" t="s">
        <v>443</v>
      </c>
      <c r="C236" s="5" t="s">
        <v>557</v>
      </c>
      <c r="D236" s="5" t="s">
        <v>574</v>
      </c>
      <c r="E236" s="5" t="s">
        <v>569</v>
      </c>
      <c r="F236" s="5" t="s">
        <v>567</v>
      </c>
      <c r="G236" s="5" t="s">
        <v>772</v>
      </c>
      <c r="H236" s="6">
        <v>1</v>
      </c>
      <c r="I236" s="5" t="s">
        <v>580</v>
      </c>
      <c r="J236" s="8">
        <f t="shared" si="10"/>
        <v>7.64</v>
      </c>
      <c r="K236" s="8">
        <v>7.64</v>
      </c>
      <c r="L236" s="8">
        <v>7.64</v>
      </c>
      <c r="M236" s="8"/>
      <c r="N236" s="8"/>
      <c r="O236" s="8"/>
      <c r="P236" s="8"/>
      <c r="Q236" s="12"/>
    </row>
    <row r="237" spans="1:17">
      <c r="A237" s="5" t="s">
        <v>206</v>
      </c>
      <c r="B237" s="5" t="s">
        <v>773</v>
      </c>
      <c r="C237" s="5" t="s">
        <v>568</v>
      </c>
      <c r="D237" s="5" t="s">
        <v>558</v>
      </c>
      <c r="E237" s="5" t="s">
        <v>561</v>
      </c>
      <c r="F237" s="5" t="s">
        <v>567</v>
      </c>
      <c r="G237" s="5" t="s">
        <v>774</v>
      </c>
      <c r="H237" s="6">
        <v>1</v>
      </c>
      <c r="I237" s="5" t="s">
        <v>580</v>
      </c>
      <c r="J237" s="8">
        <f t="shared" si="10"/>
        <v>0.67</v>
      </c>
      <c r="K237" s="8">
        <v>0.67</v>
      </c>
      <c r="L237" s="8"/>
      <c r="M237" s="8"/>
      <c r="N237" s="8"/>
      <c r="O237" s="8"/>
      <c r="P237" s="8">
        <v>0.67</v>
      </c>
      <c r="Q237" s="12"/>
    </row>
    <row r="238" spans="1:17">
      <c r="A238" s="5" t="s">
        <v>206</v>
      </c>
      <c r="B238" s="5" t="s">
        <v>433</v>
      </c>
      <c r="C238" s="5" t="s">
        <v>568</v>
      </c>
      <c r="D238" s="5" t="s">
        <v>558</v>
      </c>
      <c r="E238" s="5" t="s">
        <v>561</v>
      </c>
      <c r="F238" s="5" t="s">
        <v>567</v>
      </c>
      <c r="G238" s="5" t="s">
        <v>775</v>
      </c>
      <c r="H238" s="6">
        <v>1</v>
      </c>
      <c r="I238" s="5" t="s">
        <v>580</v>
      </c>
      <c r="J238" s="8">
        <f t="shared" si="10"/>
        <v>1.92</v>
      </c>
      <c r="K238" s="8">
        <v>1.92</v>
      </c>
      <c r="L238" s="8">
        <v>1.92</v>
      </c>
      <c r="M238" s="8"/>
      <c r="N238" s="8"/>
      <c r="O238" s="8"/>
      <c r="P238" s="8"/>
      <c r="Q238" s="12"/>
    </row>
    <row r="239" spans="1:17">
      <c r="A239" s="5" t="s">
        <v>206</v>
      </c>
      <c r="B239" s="5" t="s">
        <v>433</v>
      </c>
      <c r="C239" s="5" t="s">
        <v>572</v>
      </c>
      <c r="D239" s="5" t="s">
        <v>558</v>
      </c>
      <c r="E239" s="5" t="s">
        <v>569</v>
      </c>
      <c r="F239" s="5" t="s">
        <v>567</v>
      </c>
      <c r="G239" s="5" t="s">
        <v>776</v>
      </c>
      <c r="H239" s="6">
        <v>1</v>
      </c>
      <c r="I239" s="5" t="s">
        <v>580</v>
      </c>
      <c r="J239" s="8">
        <f t="shared" si="10"/>
        <v>1.19</v>
      </c>
      <c r="K239" s="8">
        <v>1.19</v>
      </c>
      <c r="L239" s="8">
        <v>1.19</v>
      </c>
      <c r="M239" s="8"/>
      <c r="N239" s="8"/>
      <c r="O239" s="8"/>
      <c r="P239" s="8"/>
      <c r="Q239" s="12"/>
    </row>
    <row r="240" spans="1:17">
      <c r="A240" s="5" t="s">
        <v>206</v>
      </c>
      <c r="B240" s="5" t="s">
        <v>436</v>
      </c>
      <c r="C240" s="5" t="s">
        <v>568</v>
      </c>
      <c r="D240" s="5" t="s">
        <v>558</v>
      </c>
      <c r="E240" s="5" t="s">
        <v>569</v>
      </c>
      <c r="F240" s="5" t="s">
        <v>567</v>
      </c>
      <c r="G240" s="5" t="s">
        <v>614</v>
      </c>
      <c r="H240" s="6">
        <v>4</v>
      </c>
      <c r="I240" s="5" t="s">
        <v>578</v>
      </c>
      <c r="J240" s="8">
        <f t="shared" si="10"/>
        <v>1.4999999999999999E-2</v>
      </c>
      <c r="K240" s="8">
        <v>0.06</v>
      </c>
      <c r="L240" s="8">
        <v>0.06</v>
      </c>
      <c r="M240" s="8"/>
      <c r="N240" s="8"/>
      <c r="O240" s="8"/>
      <c r="P240" s="8"/>
      <c r="Q240" s="12"/>
    </row>
    <row r="241" spans="1:17">
      <c r="A241" s="5" t="s">
        <v>206</v>
      </c>
      <c r="B241" s="5" t="s">
        <v>443</v>
      </c>
      <c r="C241" s="5" t="s">
        <v>565</v>
      </c>
      <c r="D241" s="5" t="s">
        <v>558</v>
      </c>
      <c r="E241" s="5" t="s">
        <v>561</v>
      </c>
      <c r="F241" s="5" t="s">
        <v>567</v>
      </c>
      <c r="G241" s="5" t="s">
        <v>777</v>
      </c>
      <c r="H241" s="6">
        <v>1</v>
      </c>
      <c r="I241" s="5" t="s">
        <v>585</v>
      </c>
      <c r="J241" s="8">
        <f t="shared" si="10"/>
        <v>1.23</v>
      </c>
      <c r="K241" s="8">
        <v>1.23</v>
      </c>
      <c r="L241" s="8">
        <v>1.23</v>
      </c>
      <c r="M241" s="8"/>
      <c r="N241" s="8"/>
      <c r="O241" s="8"/>
      <c r="P241" s="8"/>
      <c r="Q241" s="12"/>
    </row>
    <row r="242" spans="1:17">
      <c r="A242" s="5" t="s">
        <v>206</v>
      </c>
      <c r="B242" s="5" t="s">
        <v>433</v>
      </c>
      <c r="C242" s="5" t="s">
        <v>565</v>
      </c>
      <c r="D242" s="5" t="s">
        <v>558</v>
      </c>
      <c r="E242" s="5" t="s">
        <v>561</v>
      </c>
      <c r="F242" s="5" t="s">
        <v>567</v>
      </c>
      <c r="G242" s="5" t="s">
        <v>602</v>
      </c>
      <c r="H242" s="6">
        <v>1</v>
      </c>
      <c r="I242" s="5" t="s">
        <v>580</v>
      </c>
      <c r="J242" s="8">
        <f t="shared" si="10"/>
        <v>1.29</v>
      </c>
      <c r="K242" s="8">
        <v>1.29</v>
      </c>
      <c r="L242" s="8">
        <v>1.29</v>
      </c>
      <c r="M242" s="8"/>
      <c r="N242" s="8"/>
      <c r="O242" s="8"/>
      <c r="P242" s="8"/>
      <c r="Q242" s="12"/>
    </row>
    <row r="243" spans="1:17" ht="28.5">
      <c r="A243" s="5" t="s">
        <v>206</v>
      </c>
      <c r="B243" s="5" t="s">
        <v>778</v>
      </c>
      <c r="C243" s="5" t="s">
        <v>599</v>
      </c>
      <c r="D243" s="5" t="s">
        <v>558</v>
      </c>
      <c r="E243" s="5" t="s">
        <v>561</v>
      </c>
      <c r="F243" s="5" t="s">
        <v>567</v>
      </c>
      <c r="G243" s="5" t="s">
        <v>779</v>
      </c>
      <c r="H243" s="6">
        <v>1</v>
      </c>
      <c r="I243" s="5" t="s">
        <v>580</v>
      </c>
      <c r="J243" s="8">
        <f t="shared" si="10"/>
        <v>0.74</v>
      </c>
      <c r="K243" s="8">
        <v>0.74</v>
      </c>
      <c r="L243" s="8"/>
      <c r="M243" s="8"/>
      <c r="N243" s="8"/>
      <c r="O243" s="8"/>
      <c r="P243" s="8">
        <v>0.74</v>
      </c>
      <c r="Q243" s="12"/>
    </row>
    <row r="244" spans="1:17">
      <c r="A244" s="5" t="s">
        <v>206</v>
      </c>
      <c r="B244" s="5" t="s">
        <v>445</v>
      </c>
      <c r="C244" s="5" t="s">
        <v>563</v>
      </c>
      <c r="D244" s="5" t="s">
        <v>574</v>
      </c>
      <c r="E244" s="5" t="s">
        <v>559</v>
      </c>
      <c r="F244" s="5" t="s">
        <v>162</v>
      </c>
      <c r="G244" s="5" t="s">
        <v>587</v>
      </c>
      <c r="H244" s="6">
        <v>1</v>
      </c>
      <c r="I244" s="5" t="s">
        <v>580</v>
      </c>
      <c r="J244" s="8">
        <f t="shared" si="10"/>
        <v>6.4</v>
      </c>
      <c r="K244" s="8">
        <v>6.4</v>
      </c>
      <c r="L244" s="8">
        <v>6.4</v>
      </c>
      <c r="M244" s="8"/>
      <c r="N244" s="8"/>
      <c r="O244" s="8"/>
      <c r="P244" s="8"/>
      <c r="Q244" s="12"/>
    </row>
    <row r="245" spans="1:17">
      <c r="A245" s="5" t="s">
        <v>206</v>
      </c>
      <c r="B245" s="5" t="s">
        <v>436</v>
      </c>
      <c r="C245" s="5" t="s">
        <v>563</v>
      </c>
      <c r="D245" s="5" t="s">
        <v>574</v>
      </c>
      <c r="E245" s="5" t="s">
        <v>559</v>
      </c>
      <c r="F245" s="5" t="s">
        <v>162</v>
      </c>
      <c r="G245" s="5" t="s">
        <v>771</v>
      </c>
      <c r="H245" s="6">
        <v>1</v>
      </c>
      <c r="I245" s="5" t="s">
        <v>580</v>
      </c>
      <c r="J245" s="8">
        <f t="shared" ref="J245:J261" si="11">K245/H245</f>
        <v>25.2</v>
      </c>
      <c r="K245" s="8">
        <v>25.2</v>
      </c>
      <c r="L245" s="8">
        <v>25.2</v>
      </c>
      <c r="M245" s="8"/>
      <c r="N245" s="8"/>
      <c r="O245" s="8"/>
      <c r="P245" s="8"/>
      <c r="Q245" s="12"/>
    </row>
    <row r="246" spans="1:17" ht="28.5">
      <c r="A246" s="5" t="s">
        <v>206</v>
      </c>
      <c r="B246" s="5" t="s">
        <v>773</v>
      </c>
      <c r="C246" s="5" t="s">
        <v>565</v>
      </c>
      <c r="D246" s="5" t="s">
        <v>558</v>
      </c>
      <c r="E246" s="5" t="s">
        <v>561</v>
      </c>
      <c r="F246" s="5" t="s">
        <v>560</v>
      </c>
      <c r="G246" s="5" t="s">
        <v>780</v>
      </c>
      <c r="H246" s="6">
        <v>1</v>
      </c>
      <c r="I246" s="5" t="s">
        <v>580</v>
      </c>
      <c r="J246" s="8">
        <f t="shared" si="11"/>
        <v>1.29</v>
      </c>
      <c r="K246" s="8">
        <v>1.29</v>
      </c>
      <c r="L246" s="8"/>
      <c r="M246" s="8"/>
      <c r="N246" s="8"/>
      <c r="O246" s="8"/>
      <c r="P246" s="8">
        <v>1.29</v>
      </c>
      <c r="Q246" s="12"/>
    </row>
    <row r="247" spans="1:17">
      <c r="A247" s="5" t="s">
        <v>206</v>
      </c>
      <c r="B247" s="5" t="s">
        <v>433</v>
      </c>
      <c r="C247" s="5" t="s">
        <v>565</v>
      </c>
      <c r="D247" s="5" t="s">
        <v>558</v>
      </c>
      <c r="E247" s="5" t="s">
        <v>569</v>
      </c>
      <c r="F247" s="5" t="s">
        <v>560</v>
      </c>
      <c r="G247" s="5" t="s">
        <v>781</v>
      </c>
      <c r="H247" s="6">
        <v>1</v>
      </c>
      <c r="I247" s="5" t="s">
        <v>585</v>
      </c>
      <c r="J247" s="8">
        <f t="shared" si="11"/>
        <v>0.54</v>
      </c>
      <c r="K247" s="8">
        <v>0.54</v>
      </c>
      <c r="L247" s="8">
        <v>0.54</v>
      </c>
      <c r="M247" s="8"/>
      <c r="N247" s="8"/>
      <c r="O247" s="8"/>
      <c r="P247" s="8"/>
      <c r="Q247" s="12"/>
    </row>
    <row r="248" spans="1:17">
      <c r="A248" s="5" t="s">
        <v>206</v>
      </c>
      <c r="B248" s="5" t="s">
        <v>433</v>
      </c>
      <c r="C248" s="5" t="s">
        <v>557</v>
      </c>
      <c r="D248" s="5" t="s">
        <v>558</v>
      </c>
      <c r="E248" s="5" t="s">
        <v>561</v>
      </c>
      <c r="F248" s="5" t="s">
        <v>567</v>
      </c>
      <c r="G248" s="5" t="s">
        <v>782</v>
      </c>
      <c r="H248" s="6">
        <v>1</v>
      </c>
      <c r="I248" s="5" t="s">
        <v>580</v>
      </c>
      <c r="J248" s="8">
        <f t="shared" si="11"/>
        <v>22.08</v>
      </c>
      <c r="K248" s="8">
        <v>22.08</v>
      </c>
      <c r="L248" s="8">
        <v>22.08</v>
      </c>
      <c r="M248" s="8"/>
      <c r="N248" s="8"/>
      <c r="O248" s="8"/>
      <c r="P248" s="8"/>
      <c r="Q248" s="12"/>
    </row>
    <row r="249" spans="1:17">
      <c r="A249" s="5" t="s">
        <v>206</v>
      </c>
      <c r="B249" s="5" t="s">
        <v>433</v>
      </c>
      <c r="C249" s="5" t="s">
        <v>565</v>
      </c>
      <c r="D249" s="5" t="s">
        <v>558</v>
      </c>
      <c r="E249" s="5" t="s">
        <v>569</v>
      </c>
      <c r="F249" s="5" t="s">
        <v>567</v>
      </c>
      <c r="G249" s="5" t="s">
        <v>602</v>
      </c>
      <c r="H249" s="6">
        <v>1</v>
      </c>
      <c r="I249" s="5" t="s">
        <v>580</v>
      </c>
      <c r="J249" s="8">
        <f t="shared" si="11"/>
        <v>2.0699999999999998</v>
      </c>
      <c r="K249" s="8">
        <v>2.0699999999999998</v>
      </c>
      <c r="L249" s="8">
        <v>2.0699999999999998</v>
      </c>
      <c r="M249" s="8"/>
      <c r="N249" s="8"/>
      <c r="O249" s="8"/>
      <c r="P249" s="8"/>
      <c r="Q249" s="12"/>
    </row>
    <row r="250" spans="1:17">
      <c r="A250" s="5" t="s">
        <v>206</v>
      </c>
      <c r="B250" s="5" t="s">
        <v>433</v>
      </c>
      <c r="C250" s="5" t="s">
        <v>572</v>
      </c>
      <c r="D250" s="5" t="s">
        <v>558</v>
      </c>
      <c r="E250" s="5" t="s">
        <v>561</v>
      </c>
      <c r="F250" s="5" t="s">
        <v>567</v>
      </c>
      <c r="G250" s="5" t="s">
        <v>783</v>
      </c>
      <c r="H250" s="6">
        <v>1</v>
      </c>
      <c r="I250" s="5" t="s">
        <v>585</v>
      </c>
      <c r="J250" s="8">
        <f t="shared" si="11"/>
        <v>0.12</v>
      </c>
      <c r="K250" s="8">
        <v>0.12</v>
      </c>
      <c r="L250" s="8"/>
      <c r="M250" s="8"/>
      <c r="N250" s="8"/>
      <c r="O250" s="8"/>
      <c r="P250" s="8">
        <v>0.12</v>
      </c>
      <c r="Q250" s="12"/>
    </row>
    <row r="251" spans="1:17">
      <c r="A251" s="5" t="s">
        <v>206</v>
      </c>
      <c r="B251" s="5" t="s">
        <v>433</v>
      </c>
      <c r="C251" s="5" t="s">
        <v>572</v>
      </c>
      <c r="D251" s="5" t="s">
        <v>558</v>
      </c>
      <c r="E251" s="5" t="s">
        <v>561</v>
      </c>
      <c r="F251" s="5" t="s">
        <v>567</v>
      </c>
      <c r="G251" s="5" t="s">
        <v>784</v>
      </c>
      <c r="H251" s="6">
        <v>1</v>
      </c>
      <c r="I251" s="5" t="s">
        <v>580</v>
      </c>
      <c r="J251" s="8">
        <f t="shared" si="11"/>
        <v>10.32</v>
      </c>
      <c r="K251" s="8">
        <v>10.32</v>
      </c>
      <c r="L251" s="8">
        <v>10.32</v>
      </c>
      <c r="M251" s="8"/>
      <c r="N251" s="8"/>
      <c r="O251" s="8"/>
      <c r="P251" s="8"/>
      <c r="Q251" s="12"/>
    </row>
    <row r="252" spans="1:17">
      <c r="A252" s="5" t="s">
        <v>206</v>
      </c>
      <c r="B252" s="5" t="s">
        <v>773</v>
      </c>
      <c r="C252" s="5" t="s">
        <v>557</v>
      </c>
      <c r="D252" s="5" t="s">
        <v>574</v>
      </c>
      <c r="E252" s="5" t="s">
        <v>561</v>
      </c>
      <c r="F252" s="5" t="s">
        <v>567</v>
      </c>
      <c r="G252" s="5" t="s">
        <v>782</v>
      </c>
      <c r="H252" s="6">
        <v>1</v>
      </c>
      <c r="I252" s="5" t="s">
        <v>580</v>
      </c>
      <c r="J252" s="8">
        <f t="shared" si="11"/>
        <v>4.67</v>
      </c>
      <c r="K252" s="8">
        <v>4.67</v>
      </c>
      <c r="L252" s="8"/>
      <c r="M252" s="8"/>
      <c r="N252" s="8"/>
      <c r="O252" s="8"/>
      <c r="P252" s="8">
        <v>4.67</v>
      </c>
      <c r="Q252" s="12"/>
    </row>
    <row r="253" spans="1:17" ht="28.5">
      <c r="A253" s="5" t="s">
        <v>206</v>
      </c>
      <c r="B253" s="5" t="s">
        <v>778</v>
      </c>
      <c r="C253" s="5" t="s">
        <v>572</v>
      </c>
      <c r="D253" s="5" t="s">
        <v>574</v>
      </c>
      <c r="E253" s="5" t="s">
        <v>561</v>
      </c>
      <c r="F253" s="5" t="s">
        <v>567</v>
      </c>
      <c r="G253" s="5" t="s">
        <v>769</v>
      </c>
      <c r="H253" s="6">
        <v>1</v>
      </c>
      <c r="I253" s="5" t="s">
        <v>580</v>
      </c>
      <c r="J253" s="8">
        <f t="shared" si="11"/>
        <v>0.9</v>
      </c>
      <c r="K253" s="8">
        <v>0.9</v>
      </c>
      <c r="L253" s="8"/>
      <c r="M253" s="8"/>
      <c r="N253" s="8"/>
      <c r="O253" s="8"/>
      <c r="P253" s="8">
        <v>0.9</v>
      </c>
      <c r="Q253" s="12"/>
    </row>
    <row r="254" spans="1:17">
      <c r="A254" s="5" t="s">
        <v>206</v>
      </c>
      <c r="B254" s="5" t="s">
        <v>433</v>
      </c>
      <c r="C254" s="5" t="s">
        <v>572</v>
      </c>
      <c r="D254" s="5" t="s">
        <v>558</v>
      </c>
      <c r="E254" s="5" t="s">
        <v>561</v>
      </c>
      <c r="F254" s="5" t="s">
        <v>567</v>
      </c>
      <c r="G254" s="5" t="s">
        <v>785</v>
      </c>
      <c r="H254" s="6">
        <v>1</v>
      </c>
      <c r="I254" s="5" t="s">
        <v>580</v>
      </c>
      <c r="J254" s="8">
        <f t="shared" si="11"/>
        <v>1.72</v>
      </c>
      <c r="K254" s="8">
        <v>1.72</v>
      </c>
      <c r="L254" s="8">
        <v>1.72</v>
      </c>
      <c r="M254" s="8"/>
      <c r="N254" s="8"/>
      <c r="O254" s="8"/>
      <c r="P254" s="8"/>
      <c r="Q254" s="12"/>
    </row>
    <row r="255" spans="1:17">
      <c r="A255" s="5" t="s">
        <v>206</v>
      </c>
      <c r="B255" s="5" t="s">
        <v>433</v>
      </c>
      <c r="C255" s="5" t="s">
        <v>572</v>
      </c>
      <c r="D255" s="5" t="s">
        <v>558</v>
      </c>
      <c r="E255" s="5" t="s">
        <v>569</v>
      </c>
      <c r="F255" s="5" t="s">
        <v>567</v>
      </c>
      <c r="G255" s="5" t="s">
        <v>786</v>
      </c>
      <c r="H255" s="6">
        <v>2</v>
      </c>
      <c r="I255" s="5" t="s">
        <v>585</v>
      </c>
      <c r="J255" s="8">
        <f t="shared" si="11"/>
        <v>1.9</v>
      </c>
      <c r="K255" s="8">
        <v>3.8</v>
      </c>
      <c r="L255" s="8">
        <v>3.8</v>
      </c>
      <c r="M255" s="8"/>
      <c r="N255" s="8"/>
      <c r="O255" s="8"/>
      <c r="P255" s="8"/>
      <c r="Q255" s="12"/>
    </row>
    <row r="256" spans="1:17" ht="28.5">
      <c r="A256" s="3" t="s">
        <v>207</v>
      </c>
      <c r="B256" s="4"/>
      <c r="C256" s="4"/>
      <c r="D256" s="4"/>
      <c r="E256" s="4"/>
      <c r="F256" s="4"/>
      <c r="G256" s="4"/>
      <c r="H256" s="4"/>
      <c r="I256" s="4"/>
      <c r="J256" s="8"/>
      <c r="K256" s="10">
        <v>78.3</v>
      </c>
      <c r="L256" s="10">
        <v>74.48</v>
      </c>
      <c r="M256" s="10"/>
      <c r="N256" s="10"/>
      <c r="O256" s="10"/>
      <c r="P256" s="10">
        <v>3.82</v>
      </c>
      <c r="Q256" s="12"/>
    </row>
    <row r="257" spans="1:17">
      <c r="A257" s="5" t="s">
        <v>209</v>
      </c>
      <c r="B257" s="5" t="s">
        <v>455</v>
      </c>
      <c r="C257" s="5" t="s">
        <v>557</v>
      </c>
      <c r="D257" s="5" t="s">
        <v>558</v>
      </c>
      <c r="E257" s="5" t="s">
        <v>569</v>
      </c>
      <c r="F257" s="5" t="s">
        <v>162</v>
      </c>
      <c r="G257" s="5" t="s">
        <v>787</v>
      </c>
      <c r="H257" s="6">
        <v>1</v>
      </c>
      <c r="I257" s="5" t="s">
        <v>578</v>
      </c>
      <c r="J257" s="8">
        <f t="shared" si="11"/>
        <v>10</v>
      </c>
      <c r="K257" s="8">
        <v>10</v>
      </c>
      <c r="L257" s="8">
        <v>10</v>
      </c>
      <c r="M257" s="8"/>
      <c r="N257" s="8"/>
      <c r="O257" s="8"/>
      <c r="P257" s="8"/>
      <c r="Q257" s="12"/>
    </row>
    <row r="258" spans="1:17" ht="28.5">
      <c r="A258" s="5" t="s">
        <v>209</v>
      </c>
      <c r="B258" s="5" t="s">
        <v>788</v>
      </c>
      <c r="C258" s="5" t="s">
        <v>565</v>
      </c>
      <c r="D258" s="5" t="s">
        <v>558</v>
      </c>
      <c r="E258" s="5" t="s">
        <v>562</v>
      </c>
      <c r="F258" s="5" t="s">
        <v>567</v>
      </c>
      <c r="G258" s="5" t="s">
        <v>600</v>
      </c>
      <c r="H258" s="6">
        <v>1</v>
      </c>
      <c r="I258" s="5" t="s">
        <v>578</v>
      </c>
      <c r="J258" s="8">
        <f t="shared" si="11"/>
        <v>0.32</v>
      </c>
      <c r="K258" s="8">
        <v>0.32</v>
      </c>
      <c r="L258" s="8"/>
      <c r="M258" s="8"/>
      <c r="N258" s="8"/>
      <c r="O258" s="8"/>
      <c r="P258" s="8">
        <v>0.32</v>
      </c>
      <c r="Q258" s="12"/>
    </row>
    <row r="259" spans="1:17" ht="28.5">
      <c r="A259" s="5" t="s">
        <v>209</v>
      </c>
      <c r="B259" s="5" t="s">
        <v>457</v>
      </c>
      <c r="C259" s="5" t="s">
        <v>572</v>
      </c>
      <c r="D259" s="5" t="s">
        <v>558</v>
      </c>
      <c r="E259" s="5" t="s">
        <v>561</v>
      </c>
      <c r="F259" s="5" t="s">
        <v>566</v>
      </c>
      <c r="G259" s="5" t="s">
        <v>789</v>
      </c>
      <c r="H259" s="6">
        <v>1</v>
      </c>
      <c r="I259" s="5" t="s">
        <v>585</v>
      </c>
      <c r="J259" s="8">
        <f t="shared" si="11"/>
        <v>0.54</v>
      </c>
      <c r="K259" s="8">
        <v>0.54</v>
      </c>
      <c r="L259" s="8">
        <v>0.54</v>
      </c>
      <c r="M259" s="8"/>
      <c r="N259" s="8"/>
      <c r="O259" s="8"/>
      <c r="P259" s="8"/>
      <c r="Q259" s="12"/>
    </row>
    <row r="260" spans="1:17" ht="28.5">
      <c r="A260" s="5" t="s">
        <v>209</v>
      </c>
      <c r="B260" s="5" t="s">
        <v>447</v>
      </c>
      <c r="C260" s="5" t="s">
        <v>572</v>
      </c>
      <c r="D260" s="5" t="s">
        <v>558</v>
      </c>
      <c r="E260" s="5" t="s">
        <v>561</v>
      </c>
      <c r="F260" s="5" t="s">
        <v>560</v>
      </c>
      <c r="G260" s="5" t="s">
        <v>790</v>
      </c>
      <c r="H260" s="6">
        <v>2</v>
      </c>
      <c r="I260" s="5" t="s">
        <v>585</v>
      </c>
      <c r="J260" s="8">
        <f t="shared" si="11"/>
        <v>0.32</v>
      </c>
      <c r="K260" s="8">
        <v>0.64</v>
      </c>
      <c r="L260" s="8">
        <v>0.64</v>
      </c>
      <c r="M260" s="8"/>
      <c r="N260" s="8"/>
      <c r="O260" s="8"/>
      <c r="P260" s="8"/>
      <c r="Q260" s="12"/>
    </row>
    <row r="261" spans="1:17" ht="28.5">
      <c r="A261" s="5" t="s">
        <v>209</v>
      </c>
      <c r="B261" s="5" t="s">
        <v>447</v>
      </c>
      <c r="C261" s="5" t="s">
        <v>599</v>
      </c>
      <c r="D261" s="5" t="s">
        <v>558</v>
      </c>
      <c r="E261" s="5" t="s">
        <v>561</v>
      </c>
      <c r="F261" s="5" t="s">
        <v>567</v>
      </c>
      <c r="G261" s="5" t="s">
        <v>791</v>
      </c>
      <c r="H261" s="6">
        <v>1</v>
      </c>
      <c r="I261" s="5" t="s">
        <v>578</v>
      </c>
      <c r="J261" s="8">
        <f t="shared" si="11"/>
        <v>0.05</v>
      </c>
      <c r="K261" s="8">
        <v>0.05</v>
      </c>
      <c r="L261" s="8">
        <v>0.05</v>
      </c>
      <c r="M261" s="8"/>
      <c r="N261" s="8"/>
      <c r="O261" s="8"/>
      <c r="P261" s="8"/>
      <c r="Q261" s="12"/>
    </row>
    <row r="262" spans="1:17" ht="28.5">
      <c r="A262" s="5" t="s">
        <v>209</v>
      </c>
      <c r="B262" s="5" t="s">
        <v>450</v>
      </c>
      <c r="C262" s="5" t="s">
        <v>609</v>
      </c>
      <c r="D262" s="5" t="s">
        <v>574</v>
      </c>
      <c r="E262" s="5" t="s">
        <v>561</v>
      </c>
      <c r="F262" s="5" t="s">
        <v>567</v>
      </c>
      <c r="G262" s="5" t="s">
        <v>792</v>
      </c>
      <c r="H262" s="6">
        <v>1</v>
      </c>
      <c r="I262" s="5" t="s">
        <v>580</v>
      </c>
      <c r="J262" s="8">
        <f t="shared" ref="J262:J286" si="12">K262/H262</f>
        <v>28.43</v>
      </c>
      <c r="K262" s="8">
        <v>28.43</v>
      </c>
      <c r="L262" s="8">
        <v>28.43</v>
      </c>
      <c r="M262" s="8"/>
      <c r="N262" s="8"/>
      <c r="O262" s="8"/>
      <c r="P262" s="8"/>
      <c r="Q262" s="12"/>
    </row>
    <row r="263" spans="1:17" ht="42.75">
      <c r="A263" s="5" t="s">
        <v>209</v>
      </c>
      <c r="B263" s="5" t="s">
        <v>788</v>
      </c>
      <c r="C263" s="5" t="s">
        <v>609</v>
      </c>
      <c r="D263" s="5" t="s">
        <v>574</v>
      </c>
      <c r="E263" s="5" t="s">
        <v>570</v>
      </c>
      <c r="F263" s="5" t="s">
        <v>566</v>
      </c>
      <c r="G263" s="5" t="s">
        <v>793</v>
      </c>
      <c r="H263" s="6">
        <v>500</v>
      </c>
      <c r="I263" s="5" t="s">
        <v>794</v>
      </c>
      <c r="J263" s="8">
        <f t="shared" si="12"/>
        <v>3.2000000000000002E-3</v>
      </c>
      <c r="K263" s="8">
        <v>1.6</v>
      </c>
      <c r="L263" s="8"/>
      <c r="M263" s="8"/>
      <c r="N263" s="8"/>
      <c r="O263" s="8"/>
      <c r="P263" s="8">
        <v>1.6</v>
      </c>
      <c r="Q263" s="12"/>
    </row>
    <row r="264" spans="1:17">
      <c r="A264" s="5" t="s">
        <v>209</v>
      </c>
      <c r="B264" s="5" t="s">
        <v>450</v>
      </c>
      <c r="C264" s="5" t="s">
        <v>162</v>
      </c>
      <c r="D264" s="5" t="s">
        <v>574</v>
      </c>
      <c r="E264" s="5" t="s">
        <v>562</v>
      </c>
      <c r="F264" s="5" t="s">
        <v>567</v>
      </c>
      <c r="G264" s="5" t="s">
        <v>795</v>
      </c>
      <c r="H264" s="6">
        <v>3</v>
      </c>
      <c r="I264" s="5" t="s">
        <v>578</v>
      </c>
      <c r="J264" s="8">
        <f t="shared" si="12"/>
        <v>0.06</v>
      </c>
      <c r="K264" s="8">
        <v>0.18</v>
      </c>
      <c r="L264" s="8">
        <v>0.18</v>
      </c>
      <c r="M264" s="8"/>
      <c r="N264" s="8"/>
      <c r="O264" s="8"/>
      <c r="P264" s="8"/>
      <c r="Q264" s="12"/>
    </row>
    <row r="265" spans="1:17" ht="28.5">
      <c r="A265" s="5" t="s">
        <v>209</v>
      </c>
      <c r="B265" s="5" t="s">
        <v>450</v>
      </c>
      <c r="C265" s="5" t="s">
        <v>609</v>
      </c>
      <c r="D265" s="5" t="s">
        <v>558</v>
      </c>
      <c r="E265" s="5" t="s">
        <v>569</v>
      </c>
      <c r="F265" s="5" t="s">
        <v>567</v>
      </c>
      <c r="G265" s="5" t="s">
        <v>796</v>
      </c>
      <c r="H265" s="6">
        <v>1</v>
      </c>
      <c r="I265" s="5" t="s">
        <v>580</v>
      </c>
      <c r="J265" s="8">
        <f t="shared" si="12"/>
        <v>3.49</v>
      </c>
      <c r="K265" s="8">
        <v>3.49</v>
      </c>
      <c r="L265" s="8">
        <v>3.49</v>
      </c>
      <c r="M265" s="8"/>
      <c r="N265" s="8"/>
      <c r="O265" s="8"/>
      <c r="P265" s="8"/>
      <c r="Q265" s="12"/>
    </row>
    <row r="266" spans="1:17" ht="28.5">
      <c r="A266" s="5" t="s">
        <v>209</v>
      </c>
      <c r="B266" s="5" t="s">
        <v>788</v>
      </c>
      <c r="C266" s="5" t="s">
        <v>565</v>
      </c>
      <c r="D266" s="5" t="s">
        <v>558</v>
      </c>
      <c r="E266" s="5" t="s">
        <v>562</v>
      </c>
      <c r="F266" s="5" t="s">
        <v>567</v>
      </c>
      <c r="G266" s="5" t="s">
        <v>797</v>
      </c>
      <c r="H266" s="6">
        <v>1</v>
      </c>
      <c r="I266" s="5" t="s">
        <v>585</v>
      </c>
      <c r="J266" s="8">
        <f t="shared" si="12"/>
        <v>0.2</v>
      </c>
      <c r="K266" s="8">
        <v>0.2</v>
      </c>
      <c r="L266" s="8"/>
      <c r="M266" s="8"/>
      <c r="N266" s="8"/>
      <c r="O266" s="8"/>
      <c r="P266" s="8">
        <v>0.2</v>
      </c>
      <c r="Q266" s="12"/>
    </row>
    <row r="267" spans="1:17">
      <c r="A267" s="5" t="s">
        <v>209</v>
      </c>
      <c r="B267" s="5" t="s">
        <v>457</v>
      </c>
      <c r="C267" s="5" t="s">
        <v>565</v>
      </c>
      <c r="D267" s="5" t="s">
        <v>558</v>
      </c>
      <c r="E267" s="5" t="s">
        <v>561</v>
      </c>
      <c r="F267" s="5" t="s">
        <v>566</v>
      </c>
      <c r="G267" s="5" t="s">
        <v>798</v>
      </c>
      <c r="H267" s="6">
        <v>3</v>
      </c>
      <c r="I267" s="5" t="s">
        <v>585</v>
      </c>
      <c r="J267" s="8">
        <f t="shared" si="12"/>
        <v>0.42</v>
      </c>
      <c r="K267" s="8">
        <v>1.26</v>
      </c>
      <c r="L267" s="8">
        <v>1.26</v>
      </c>
      <c r="M267" s="8"/>
      <c r="N267" s="8"/>
      <c r="O267" s="8"/>
      <c r="P267" s="8"/>
      <c r="Q267" s="12"/>
    </row>
    <row r="268" spans="1:17" ht="28.5">
      <c r="A268" s="5" t="s">
        <v>209</v>
      </c>
      <c r="B268" s="5" t="s">
        <v>447</v>
      </c>
      <c r="C268" s="5" t="s">
        <v>572</v>
      </c>
      <c r="D268" s="5" t="s">
        <v>558</v>
      </c>
      <c r="E268" s="5" t="s">
        <v>561</v>
      </c>
      <c r="F268" s="5" t="s">
        <v>566</v>
      </c>
      <c r="G268" s="5" t="s">
        <v>799</v>
      </c>
      <c r="H268" s="6">
        <v>2</v>
      </c>
      <c r="I268" s="5" t="s">
        <v>585</v>
      </c>
      <c r="J268" s="8">
        <f t="shared" si="12"/>
        <v>1.9</v>
      </c>
      <c r="K268" s="8">
        <v>3.8</v>
      </c>
      <c r="L268" s="8">
        <v>3.8</v>
      </c>
      <c r="M268" s="8"/>
      <c r="N268" s="8"/>
      <c r="O268" s="8"/>
      <c r="P268" s="8"/>
      <c r="Q268" s="12"/>
    </row>
    <row r="269" spans="1:17" ht="57">
      <c r="A269" s="5" t="s">
        <v>209</v>
      </c>
      <c r="B269" s="5" t="s">
        <v>457</v>
      </c>
      <c r="C269" s="5" t="s">
        <v>572</v>
      </c>
      <c r="D269" s="5" t="s">
        <v>558</v>
      </c>
      <c r="E269" s="5" t="s">
        <v>561</v>
      </c>
      <c r="F269" s="5" t="s">
        <v>566</v>
      </c>
      <c r="G269" s="5" t="s">
        <v>800</v>
      </c>
      <c r="H269" s="6">
        <v>6</v>
      </c>
      <c r="I269" s="5" t="s">
        <v>585</v>
      </c>
      <c r="J269" s="8">
        <f t="shared" si="12"/>
        <v>0.32</v>
      </c>
      <c r="K269" s="8">
        <v>1.92</v>
      </c>
      <c r="L269" s="8">
        <v>1.92</v>
      </c>
      <c r="M269" s="8"/>
      <c r="N269" s="8"/>
      <c r="O269" s="8"/>
      <c r="P269" s="8"/>
      <c r="Q269" s="12"/>
    </row>
    <row r="270" spans="1:17">
      <c r="A270" s="5" t="s">
        <v>209</v>
      </c>
      <c r="B270" s="5" t="s">
        <v>455</v>
      </c>
      <c r="C270" s="5" t="s">
        <v>162</v>
      </c>
      <c r="D270" s="5" t="s">
        <v>558</v>
      </c>
      <c r="E270" s="5" t="s">
        <v>562</v>
      </c>
      <c r="F270" s="5" t="s">
        <v>566</v>
      </c>
      <c r="G270" s="5" t="s">
        <v>801</v>
      </c>
      <c r="H270" s="6">
        <v>300</v>
      </c>
      <c r="I270" s="5" t="s">
        <v>802</v>
      </c>
      <c r="J270" s="8">
        <f t="shared" si="12"/>
        <v>1.5E-3</v>
      </c>
      <c r="K270" s="8">
        <v>0.45</v>
      </c>
      <c r="L270" s="8">
        <v>0.45</v>
      </c>
      <c r="M270" s="8"/>
      <c r="N270" s="8"/>
      <c r="O270" s="8"/>
      <c r="P270" s="8"/>
      <c r="Q270" s="12"/>
    </row>
    <row r="271" spans="1:17">
      <c r="A271" s="5" t="s">
        <v>209</v>
      </c>
      <c r="B271" s="5" t="s">
        <v>457</v>
      </c>
      <c r="C271" s="5" t="s">
        <v>568</v>
      </c>
      <c r="D271" s="5" t="s">
        <v>558</v>
      </c>
      <c r="E271" s="5" t="s">
        <v>561</v>
      </c>
      <c r="F271" s="5" t="s">
        <v>566</v>
      </c>
      <c r="G271" s="5" t="s">
        <v>803</v>
      </c>
      <c r="H271" s="6">
        <v>300</v>
      </c>
      <c r="I271" s="5" t="s">
        <v>630</v>
      </c>
      <c r="J271" s="8">
        <f t="shared" si="12"/>
        <v>5.0000000000000001E-3</v>
      </c>
      <c r="K271" s="8">
        <v>1.5</v>
      </c>
      <c r="L271" s="8">
        <v>1.5</v>
      </c>
      <c r="M271" s="8"/>
      <c r="N271" s="8"/>
      <c r="O271" s="8"/>
      <c r="P271" s="8"/>
      <c r="Q271" s="12"/>
    </row>
    <row r="272" spans="1:17">
      <c r="A272" s="5" t="s">
        <v>209</v>
      </c>
      <c r="B272" s="5" t="s">
        <v>447</v>
      </c>
      <c r="C272" s="5" t="s">
        <v>572</v>
      </c>
      <c r="D272" s="5" t="s">
        <v>558</v>
      </c>
      <c r="E272" s="5" t="s">
        <v>561</v>
      </c>
      <c r="F272" s="5" t="s">
        <v>567</v>
      </c>
      <c r="G272" s="5" t="s">
        <v>804</v>
      </c>
      <c r="H272" s="6">
        <v>50</v>
      </c>
      <c r="I272" s="5" t="s">
        <v>585</v>
      </c>
      <c r="J272" s="8">
        <f t="shared" si="12"/>
        <v>0.03</v>
      </c>
      <c r="K272" s="8">
        <v>1.5</v>
      </c>
      <c r="L272" s="8">
        <v>1.5</v>
      </c>
      <c r="M272" s="8"/>
      <c r="N272" s="8"/>
      <c r="O272" s="8"/>
      <c r="P272" s="8"/>
      <c r="Q272" s="12"/>
    </row>
    <row r="273" spans="1:17">
      <c r="A273" s="5" t="s">
        <v>209</v>
      </c>
      <c r="B273" s="5" t="s">
        <v>450</v>
      </c>
      <c r="C273" s="5" t="s">
        <v>599</v>
      </c>
      <c r="D273" s="5" t="s">
        <v>558</v>
      </c>
      <c r="E273" s="5" t="s">
        <v>562</v>
      </c>
      <c r="F273" s="5" t="s">
        <v>566</v>
      </c>
      <c r="G273" s="5" t="s">
        <v>805</v>
      </c>
      <c r="H273" s="6">
        <v>25</v>
      </c>
      <c r="I273" s="5" t="s">
        <v>794</v>
      </c>
      <c r="J273" s="8">
        <f t="shared" si="12"/>
        <v>1.12E-2</v>
      </c>
      <c r="K273" s="8">
        <v>0.28000000000000003</v>
      </c>
      <c r="L273" s="8">
        <v>0.28000000000000003</v>
      </c>
      <c r="M273" s="8"/>
      <c r="N273" s="8"/>
      <c r="O273" s="8"/>
      <c r="P273" s="8"/>
      <c r="Q273" s="12"/>
    </row>
    <row r="274" spans="1:17">
      <c r="A274" s="5" t="s">
        <v>209</v>
      </c>
      <c r="B274" s="5" t="s">
        <v>457</v>
      </c>
      <c r="C274" s="5" t="s">
        <v>557</v>
      </c>
      <c r="D274" s="5" t="s">
        <v>558</v>
      </c>
      <c r="E274" s="5" t="s">
        <v>576</v>
      </c>
      <c r="F274" s="5" t="s">
        <v>560</v>
      </c>
      <c r="G274" s="5" t="s">
        <v>806</v>
      </c>
      <c r="H274" s="6">
        <v>1522</v>
      </c>
      <c r="I274" s="5" t="s">
        <v>794</v>
      </c>
      <c r="J274" s="8">
        <f t="shared" si="12"/>
        <v>8.5019710906701698E-3</v>
      </c>
      <c r="K274" s="8">
        <v>12.94</v>
      </c>
      <c r="L274" s="8">
        <v>12.94</v>
      </c>
      <c r="M274" s="8"/>
      <c r="N274" s="8"/>
      <c r="O274" s="8"/>
      <c r="P274" s="8"/>
      <c r="Q274" s="12"/>
    </row>
    <row r="275" spans="1:17" ht="28.5">
      <c r="A275" s="5" t="s">
        <v>209</v>
      </c>
      <c r="B275" s="5" t="s">
        <v>447</v>
      </c>
      <c r="C275" s="5" t="s">
        <v>565</v>
      </c>
      <c r="D275" s="5" t="s">
        <v>558</v>
      </c>
      <c r="E275" s="5" t="s">
        <v>562</v>
      </c>
      <c r="F275" s="5" t="s">
        <v>567</v>
      </c>
      <c r="G275" s="5" t="s">
        <v>807</v>
      </c>
      <c r="H275" s="6">
        <v>1</v>
      </c>
      <c r="I275" s="5" t="s">
        <v>585</v>
      </c>
      <c r="J275" s="8">
        <f t="shared" si="12"/>
        <v>0.17</v>
      </c>
      <c r="K275" s="8">
        <v>0.17</v>
      </c>
      <c r="L275" s="8">
        <v>0.17</v>
      </c>
      <c r="M275" s="8"/>
      <c r="N275" s="8"/>
      <c r="O275" s="8"/>
      <c r="P275" s="8"/>
      <c r="Q275" s="12"/>
    </row>
    <row r="276" spans="1:17" ht="28.5">
      <c r="A276" s="5" t="s">
        <v>209</v>
      </c>
      <c r="B276" s="5" t="s">
        <v>450</v>
      </c>
      <c r="C276" s="5" t="s">
        <v>565</v>
      </c>
      <c r="D276" s="5" t="s">
        <v>558</v>
      </c>
      <c r="E276" s="5" t="s">
        <v>562</v>
      </c>
      <c r="F276" s="5" t="s">
        <v>566</v>
      </c>
      <c r="G276" s="5" t="s">
        <v>808</v>
      </c>
      <c r="H276" s="6">
        <v>2</v>
      </c>
      <c r="I276" s="5" t="s">
        <v>585</v>
      </c>
      <c r="J276" s="8">
        <f t="shared" si="12"/>
        <v>1.0349999999999999</v>
      </c>
      <c r="K276" s="8">
        <v>2.0699999999999998</v>
      </c>
      <c r="L276" s="8">
        <v>2.0699999999999998</v>
      </c>
      <c r="M276" s="8"/>
      <c r="N276" s="8"/>
      <c r="O276" s="8"/>
      <c r="P276" s="8"/>
      <c r="Q276" s="12"/>
    </row>
    <row r="277" spans="1:17" ht="28.5">
      <c r="A277" s="5" t="s">
        <v>209</v>
      </c>
      <c r="B277" s="5" t="s">
        <v>788</v>
      </c>
      <c r="C277" s="5" t="s">
        <v>599</v>
      </c>
      <c r="D277" s="5" t="s">
        <v>558</v>
      </c>
      <c r="E277" s="5" t="s">
        <v>562</v>
      </c>
      <c r="F277" s="5" t="s">
        <v>567</v>
      </c>
      <c r="G277" s="5" t="s">
        <v>809</v>
      </c>
      <c r="H277" s="6">
        <v>1</v>
      </c>
      <c r="I277" s="5" t="s">
        <v>578</v>
      </c>
      <c r="J277" s="8">
        <f t="shared" si="12"/>
        <v>0.6</v>
      </c>
      <c r="K277" s="8">
        <v>0.6</v>
      </c>
      <c r="L277" s="8"/>
      <c r="M277" s="8"/>
      <c r="N277" s="8"/>
      <c r="O277" s="8"/>
      <c r="P277" s="8">
        <v>0.6</v>
      </c>
      <c r="Q277" s="12"/>
    </row>
    <row r="278" spans="1:17">
      <c r="A278" s="5" t="s">
        <v>209</v>
      </c>
      <c r="B278" s="5" t="s">
        <v>450</v>
      </c>
      <c r="C278" s="5" t="s">
        <v>599</v>
      </c>
      <c r="D278" s="5" t="s">
        <v>558</v>
      </c>
      <c r="E278" s="5" t="s">
        <v>562</v>
      </c>
      <c r="F278" s="5" t="s">
        <v>566</v>
      </c>
      <c r="G278" s="5" t="s">
        <v>810</v>
      </c>
      <c r="H278" s="6">
        <v>1</v>
      </c>
      <c r="I278" s="5" t="s">
        <v>585</v>
      </c>
      <c r="J278" s="8">
        <f t="shared" si="12"/>
        <v>0.47</v>
      </c>
      <c r="K278" s="8">
        <v>0.47</v>
      </c>
      <c r="L278" s="8">
        <v>0.47</v>
      </c>
      <c r="M278" s="8"/>
      <c r="N278" s="8"/>
      <c r="O278" s="8"/>
      <c r="P278" s="8"/>
      <c r="Q278" s="12"/>
    </row>
    <row r="279" spans="1:17" ht="28.5">
      <c r="A279" s="5" t="s">
        <v>209</v>
      </c>
      <c r="B279" s="5" t="s">
        <v>450</v>
      </c>
      <c r="C279" s="5" t="s">
        <v>565</v>
      </c>
      <c r="D279" s="5" t="s">
        <v>558</v>
      </c>
      <c r="E279" s="5" t="s">
        <v>562</v>
      </c>
      <c r="F279" s="5" t="s">
        <v>566</v>
      </c>
      <c r="G279" s="5" t="s">
        <v>811</v>
      </c>
      <c r="H279" s="6">
        <v>1</v>
      </c>
      <c r="I279" s="5" t="s">
        <v>630</v>
      </c>
      <c r="J279" s="8">
        <f t="shared" si="12"/>
        <v>0.54</v>
      </c>
      <c r="K279" s="8">
        <v>0.54</v>
      </c>
      <c r="L279" s="8">
        <v>0.54</v>
      </c>
      <c r="M279" s="8"/>
      <c r="N279" s="8"/>
      <c r="O279" s="8"/>
      <c r="P279" s="8"/>
      <c r="Q279" s="12"/>
    </row>
    <row r="280" spans="1:17" ht="28.5">
      <c r="A280" s="5" t="s">
        <v>209</v>
      </c>
      <c r="B280" s="5" t="s">
        <v>450</v>
      </c>
      <c r="C280" s="5" t="s">
        <v>599</v>
      </c>
      <c r="D280" s="5" t="s">
        <v>558</v>
      </c>
      <c r="E280" s="5" t="s">
        <v>562</v>
      </c>
      <c r="F280" s="5" t="s">
        <v>567</v>
      </c>
      <c r="G280" s="5" t="s">
        <v>812</v>
      </c>
      <c r="H280" s="6">
        <v>1</v>
      </c>
      <c r="I280" s="5" t="s">
        <v>578</v>
      </c>
      <c r="J280" s="8">
        <f t="shared" si="12"/>
        <v>0.6</v>
      </c>
      <c r="K280" s="8">
        <v>0.6</v>
      </c>
      <c r="L280" s="8">
        <v>0.6</v>
      </c>
      <c r="M280" s="8"/>
      <c r="N280" s="8"/>
      <c r="O280" s="8"/>
      <c r="P280" s="8"/>
      <c r="Q280" s="12"/>
    </row>
    <row r="281" spans="1:17" ht="28.5">
      <c r="A281" s="5" t="s">
        <v>209</v>
      </c>
      <c r="B281" s="5" t="s">
        <v>447</v>
      </c>
      <c r="C281" s="5" t="s">
        <v>563</v>
      </c>
      <c r="D281" s="5" t="s">
        <v>574</v>
      </c>
      <c r="E281" s="5" t="s">
        <v>561</v>
      </c>
      <c r="F281" s="5" t="s">
        <v>567</v>
      </c>
      <c r="G281" s="5" t="s">
        <v>813</v>
      </c>
      <c r="H281" s="6">
        <v>6</v>
      </c>
      <c r="I281" s="5" t="s">
        <v>666</v>
      </c>
      <c r="J281" s="8">
        <f t="shared" si="12"/>
        <v>0.06</v>
      </c>
      <c r="K281" s="8">
        <v>0.36</v>
      </c>
      <c r="L281" s="8">
        <v>0.36</v>
      </c>
      <c r="M281" s="8"/>
      <c r="N281" s="8"/>
      <c r="O281" s="8"/>
      <c r="P281" s="8"/>
      <c r="Q281" s="12"/>
    </row>
    <row r="282" spans="1:17">
      <c r="A282" s="5" t="s">
        <v>209</v>
      </c>
      <c r="B282" s="5" t="s">
        <v>450</v>
      </c>
      <c r="C282" s="5" t="s">
        <v>565</v>
      </c>
      <c r="D282" s="5" t="s">
        <v>558</v>
      </c>
      <c r="E282" s="5" t="s">
        <v>562</v>
      </c>
      <c r="F282" s="5" t="s">
        <v>566</v>
      </c>
      <c r="G282" s="5" t="s">
        <v>814</v>
      </c>
      <c r="H282" s="6">
        <v>1</v>
      </c>
      <c r="I282" s="5" t="s">
        <v>585</v>
      </c>
      <c r="J282" s="8">
        <f t="shared" si="12"/>
        <v>0.5</v>
      </c>
      <c r="K282" s="8">
        <v>0.5</v>
      </c>
      <c r="L282" s="8">
        <v>0.5</v>
      </c>
      <c r="M282" s="8"/>
      <c r="N282" s="8"/>
      <c r="O282" s="8"/>
      <c r="P282" s="8"/>
      <c r="Q282" s="12"/>
    </row>
    <row r="283" spans="1:17" ht="28.5">
      <c r="A283" s="5" t="s">
        <v>209</v>
      </c>
      <c r="B283" s="5" t="s">
        <v>457</v>
      </c>
      <c r="C283" s="5" t="s">
        <v>565</v>
      </c>
      <c r="D283" s="5" t="s">
        <v>558</v>
      </c>
      <c r="E283" s="5" t="s">
        <v>561</v>
      </c>
      <c r="F283" s="5" t="s">
        <v>566</v>
      </c>
      <c r="G283" s="5" t="s">
        <v>815</v>
      </c>
      <c r="H283" s="6">
        <v>14</v>
      </c>
      <c r="I283" s="5" t="s">
        <v>794</v>
      </c>
      <c r="J283" s="8">
        <f t="shared" si="12"/>
        <v>0.1</v>
      </c>
      <c r="K283" s="8">
        <v>1.4</v>
      </c>
      <c r="L283" s="8">
        <v>1.4</v>
      </c>
      <c r="M283" s="8"/>
      <c r="N283" s="8"/>
      <c r="O283" s="8"/>
      <c r="P283" s="8"/>
      <c r="Q283" s="12"/>
    </row>
    <row r="284" spans="1:17" ht="57">
      <c r="A284" s="5" t="s">
        <v>209</v>
      </c>
      <c r="B284" s="5" t="s">
        <v>450</v>
      </c>
      <c r="C284" s="5" t="s">
        <v>572</v>
      </c>
      <c r="D284" s="5" t="s">
        <v>558</v>
      </c>
      <c r="E284" s="5" t="s">
        <v>562</v>
      </c>
      <c r="F284" s="5" t="s">
        <v>566</v>
      </c>
      <c r="G284" s="5" t="s">
        <v>816</v>
      </c>
      <c r="H284" s="6">
        <v>2</v>
      </c>
      <c r="I284" s="5" t="s">
        <v>585</v>
      </c>
      <c r="J284" s="8">
        <f t="shared" si="12"/>
        <v>0.43</v>
      </c>
      <c r="K284" s="8">
        <v>0.86</v>
      </c>
      <c r="L284" s="8">
        <v>0.86</v>
      </c>
      <c r="M284" s="8"/>
      <c r="N284" s="8"/>
      <c r="O284" s="8"/>
      <c r="P284" s="8"/>
      <c r="Q284" s="12"/>
    </row>
    <row r="285" spans="1:17" ht="28.5">
      <c r="A285" s="5" t="s">
        <v>209</v>
      </c>
      <c r="B285" s="5" t="s">
        <v>447</v>
      </c>
      <c r="C285" s="5" t="s">
        <v>572</v>
      </c>
      <c r="D285" s="5" t="s">
        <v>558</v>
      </c>
      <c r="E285" s="5" t="s">
        <v>561</v>
      </c>
      <c r="F285" s="5" t="s">
        <v>560</v>
      </c>
      <c r="G285" s="5" t="s">
        <v>817</v>
      </c>
      <c r="H285" s="6">
        <v>1</v>
      </c>
      <c r="I285" s="5" t="s">
        <v>585</v>
      </c>
      <c r="J285" s="8">
        <f t="shared" si="12"/>
        <v>0.54</v>
      </c>
      <c r="K285" s="8">
        <v>0.54</v>
      </c>
      <c r="L285" s="8">
        <v>0.54</v>
      </c>
      <c r="M285" s="8"/>
      <c r="N285" s="8"/>
      <c r="O285" s="8"/>
      <c r="P285" s="8"/>
      <c r="Q285" s="12"/>
    </row>
    <row r="286" spans="1:17" ht="42.75">
      <c r="A286" s="5" t="s">
        <v>209</v>
      </c>
      <c r="B286" s="5" t="s">
        <v>788</v>
      </c>
      <c r="C286" s="5" t="s">
        <v>599</v>
      </c>
      <c r="D286" s="5" t="s">
        <v>558</v>
      </c>
      <c r="E286" s="5" t="s">
        <v>562</v>
      </c>
      <c r="F286" s="5" t="s">
        <v>567</v>
      </c>
      <c r="G286" s="5" t="s">
        <v>818</v>
      </c>
      <c r="H286" s="6">
        <v>1</v>
      </c>
      <c r="I286" s="5" t="s">
        <v>578</v>
      </c>
      <c r="J286" s="8">
        <f t="shared" si="12"/>
        <v>1.1000000000000001</v>
      </c>
      <c r="K286" s="8">
        <v>1.1000000000000001</v>
      </c>
      <c r="L286" s="8"/>
      <c r="M286" s="8"/>
      <c r="N286" s="8"/>
      <c r="O286" s="8"/>
      <c r="P286" s="8">
        <v>1.1000000000000001</v>
      </c>
      <c r="Q286" s="12"/>
    </row>
    <row r="287" spans="1:17">
      <c r="A287" s="3" t="s">
        <v>210</v>
      </c>
      <c r="B287" s="4"/>
      <c r="C287" s="4"/>
      <c r="D287" s="4"/>
      <c r="E287" s="4"/>
      <c r="F287" s="4"/>
      <c r="G287" s="4"/>
      <c r="H287" s="4"/>
      <c r="I287" s="4"/>
      <c r="J287" s="8"/>
      <c r="K287" s="10">
        <v>24.51</v>
      </c>
      <c r="L287" s="10">
        <v>21.74</v>
      </c>
      <c r="M287" s="10"/>
      <c r="N287" s="10"/>
      <c r="O287" s="10"/>
      <c r="P287" s="10">
        <v>2.77</v>
      </c>
      <c r="Q287" s="12"/>
    </row>
    <row r="288" spans="1:17">
      <c r="A288" s="5" t="s">
        <v>212</v>
      </c>
      <c r="B288" s="5" t="s">
        <v>374</v>
      </c>
      <c r="C288" s="5" t="s">
        <v>572</v>
      </c>
      <c r="D288" s="5" t="s">
        <v>558</v>
      </c>
      <c r="E288" s="5" t="s">
        <v>562</v>
      </c>
      <c r="F288" s="5" t="s">
        <v>560</v>
      </c>
      <c r="G288" s="5"/>
      <c r="H288" s="5"/>
      <c r="I288" s="5"/>
      <c r="J288" s="8"/>
      <c r="K288" s="8">
        <v>5.13</v>
      </c>
      <c r="L288" s="8">
        <v>5.13</v>
      </c>
      <c r="M288" s="8"/>
      <c r="N288" s="8"/>
      <c r="O288" s="8"/>
      <c r="P288" s="8"/>
      <c r="Q288" s="12"/>
    </row>
    <row r="289" spans="1:17">
      <c r="A289" s="5" t="s">
        <v>212</v>
      </c>
      <c r="B289" s="5" t="s">
        <v>374</v>
      </c>
      <c r="C289" s="5" t="s">
        <v>563</v>
      </c>
      <c r="D289" s="5" t="s">
        <v>558</v>
      </c>
      <c r="E289" s="5" t="s">
        <v>559</v>
      </c>
      <c r="F289" s="5" t="s">
        <v>567</v>
      </c>
      <c r="G289" s="5"/>
      <c r="H289" s="6">
        <v>1</v>
      </c>
      <c r="I289" s="5" t="s">
        <v>640</v>
      </c>
      <c r="J289" s="8">
        <f t="shared" ref="J289:J297" si="13">K289/H289</f>
        <v>1.8</v>
      </c>
      <c r="K289" s="8">
        <v>1.8</v>
      </c>
      <c r="L289" s="8">
        <v>1.8</v>
      </c>
      <c r="M289" s="8"/>
      <c r="N289" s="8"/>
      <c r="O289" s="8"/>
      <c r="P289" s="8"/>
      <c r="Q289" s="12"/>
    </row>
    <row r="290" spans="1:17">
      <c r="A290" s="5" t="s">
        <v>212</v>
      </c>
      <c r="B290" s="5" t="s">
        <v>374</v>
      </c>
      <c r="C290" s="5" t="s">
        <v>565</v>
      </c>
      <c r="D290" s="5" t="s">
        <v>558</v>
      </c>
      <c r="E290" s="5" t="s">
        <v>562</v>
      </c>
      <c r="F290" s="5" t="s">
        <v>560</v>
      </c>
      <c r="G290" s="5"/>
      <c r="H290" s="6">
        <v>1</v>
      </c>
      <c r="I290" s="5" t="s">
        <v>585</v>
      </c>
      <c r="J290" s="8">
        <f t="shared" si="13"/>
        <v>0.69</v>
      </c>
      <c r="K290" s="8">
        <v>0.69</v>
      </c>
      <c r="L290" s="8">
        <v>0.69</v>
      </c>
      <c r="M290" s="8"/>
      <c r="N290" s="8"/>
      <c r="O290" s="8"/>
      <c r="P290" s="8"/>
      <c r="Q290" s="12"/>
    </row>
    <row r="291" spans="1:17">
      <c r="A291" s="5" t="s">
        <v>212</v>
      </c>
      <c r="B291" s="5" t="s">
        <v>374</v>
      </c>
      <c r="C291" s="5" t="s">
        <v>563</v>
      </c>
      <c r="D291" s="5" t="s">
        <v>558</v>
      </c>
      <c r="E291" s="5" t="s">
        <v>562</v>
      </c>
      <c r="F291" s="5" t="s">
        <v>567</v>
      </c>
      <c r="G291" s="5"/>
      <c r="H291" s="6">
        <v>3</v>
      </c>
      <c r="I291" s="5" t="s">
        <v>640</v>
      </c>
      <c r="J291" s="8">
        <f t="shared" si="13"/>
        <v>1.86</v>
      </c>
      <c r="K291" s="8">
        <v>5.58</v>
      </c>
      <c r="L291" s="8">
        <v>5.58</v>
      </c>
      <c r="M291" s="8"/>
      <c r="N291" s="8"/>
      <c r="O291" s="8"/>
      <c r="P291" s="8"/>
      <c r="Q291" s="12"/>
    </row>
    <row r="292" spans="1:17">
      <c r="A292" s="5" t="s">
        <v>212</v>
      </c>
      <c r="B292" s="5" t="s">
        <v>374</v>
      </c>
      <c r="C292" s="5" t="s">
        <v>565</v>
      </c>
      <c r="D292" s="5" t="s">
        <v>558</v>
      </c>
      <c r="E292" s="5" t="s">
        <v>562</v>
      </c>
      <c r="F292" s="5" t="s">
        <v>560</v>
      </c>
      <c r="G292" s="5"/>
      <c r="H292" s="5"/>
      <c r="I292" s="5"/>
      <c r="J292" s="8"/>
      <c r="K292" s="8">
        <v>7.39</v>
      </c>
      <c r="L292" s="8">
        <v>4.62</v>
      </c>
      <c r="M292" s="8"/>
      <c r="N292" s="8"/>
      <c r="O292" s="8"/>
      <c r="P292" s="8">
        <v>2.77</v>
      </c>
      <c r="Q292" s="12"/>
    </row>
    <row r="293" spans="1:17">
      <c r="A293" s="5" t="s">
        <v>212</v>
      </c>
      <c r="B293" s="5" t="s">
        <v>374</v>
      </c>
      <c r="C293" s="5" t="s">
        <v>557</v>
      </c>
      <c r="D293" s="5" t="s">
        <v>558</v>
      </c>
      <c r="E293" s="5" t="s">
        <v>559</v>
      </c>
      <c r="F293" s="5" t="s">
        <v>567</v>
      </c>
      <c r="G293" s="5"/>
      <c r="H293" s="6">
        <v>40</v>
      </c>
      <c r="I293" s="5" t="s">
        <v>617</v>
      </c>
      <c r="J293" s="8">
        <f t="shared" si="13"/>
        <v>7.4999999999999997E-3</v>
      </c>
      <c r="K293" s="8">
        <v>0.3</v>
      </c>
      <c r="L293" s="8">
        <v>0.3</v>
      </c>
      <c r="M293" s="8"/>
      <c r="N293" s="8"/>
      <c r="O293" s="8"/>
      <c r="P293" s="8"/>
      <c r="Q293" s="12"/>
    </row>
    <row r="294" spans="1:17">
      <c r="A294" s="5" t="s">
        <v>212</v>
      </c>
      <c r="B294" s="5" t="s">
        <v>374</v>
      </c>
      <c r="C294" s="5" t="s">
        <v>557</v>
      </c>
      <c r="D294" s="5" t="s">
        <v>558</v>
      </c>
      <c r="E294" s="5" t="s">
        <v>559</v>
      </c>
      <c r="F294" s="5" t="s">
        <v>567</v>
      </c>
      <c r="G294" s="5"/>
      <c r="H294" s="5"/>
      <c r="I294" s="5"/>
      <c r="J294" s="8"/>
      <c r="K294" s="8">
        <v>0.9</v>
      </c>
      <c r="L294" s="8">
        <v>0.9</v>
      </c>
      <c r="M294" s="8"/>
      <c r="N294" s="8"/>
      <c r="O294" s="8"/>
      <c r="P294" s="8"/>
      <c r="Q294" s="12"/>
    </row>
    <row r="295" spans="1:17">
      <c r="A295" s="5" t="s">
        <v>212</v>
      </c>
      <c r="B295" s="5" t="s">
        <v>374</v>
      </c>
      <c r="C295" s="5" t="s">
        <v>571</v>
      </c>
      <c r="D295" s="5" t="s">
        <v>558</v>
      </c>
      <c r="E295" s="5" t="s">
        <v>562</v>
      </c>
      <c r="F295" s="5" t="s">
        <v>560</v>
      </c>
      <c r="G295" s="5"/>
      <c r="H295" s="6">
        <v>160</v>
      </c>
      <c r="I295" s="5" t="s">
        <v>578</v>
      </c>
      <c r="J295" s="8">
        <f t="shared" si="13"/>
        <v>1.7000000000000001E-2</v>
      </c>
      <c r="K295" s="8">
        <v>2.72</v>
      </c>
      <c r="L295" s="8">
        <v>2.72</v>
      </c>
      <c r="M295" s="8"/>
      <c r="N295" s="8"/>
      <c r="O295" s="8"/>
      <c r="P295" s="8"/>
      <c r="Q295" s="12"/>
    </row>
    <row r="296" spans="1:17">
      <c r="A296" s="3" t="s">
        <v>213</v>
      </c>
      <c r="B296" s="4"/>
      <c r="C296" s="4"/>
      <c r="D296" s="4"/>
      <c r="E296" s="4"/>
      <c r="F296" s="4"/>
      <c r="G296" s="4"/>
      <c r="H296" s="4"/>
      <c r="I296" s="4"/>
      <c r="J296" s="8"/>
      <c r="K296" s="10">
        <v>31.94</v>
      </c>
      <c r="L296" s="10">
        <v>31.94</v>
      </c>
      <c r="M296" s="10"/>
      <c r="N296" s="10"/>
      <c r="O296" s="10"/>
      <c r="P296" s="10"/>
      <c r="Q296" s="12"/>
    </row>
    <row r="297" spans="1:17" ht="28.5">
      <c r="A297" s="5" t="s">
        <v>215</v>
      </c>
      <c r="B297" s="5" t="s">
        <v>374</v>
      </c>
      <c r="C297" s="5" t="s">
        <v>557</v>
      </c>
      <c r="D297" s="5" t="s">
        <v>574</v>
      </c>
      <c r="E297" s="5" t="s">
        <v>559</v>
      </c>
      <c r="F297" s="5" t="s">
        <v>567</v>
      </c>
      <c r="G297" s="5" t="s">
        <v>819</v>
      </c>
      <c r="H297" s="6">
        <v>200</v>
      </c>
      <c r="I297" s="5" t="s">
        <v>617</v>
      </c>
      <c r="J297" s="8">
        <f t="shared" si="13"/>
        <v>1.2E-2</v>
      </c>
      <c r="K297" s="8">
        <v>2.4</v>
      </c>
      <c r="L297" s="8">
        <v>2.4</v>
      </c>
      <c r="M297" s="8"/>
      <c r="N297" s="8"/>
      <c r="O297" s="8"/>
      <c r="P297" s="8"/>
      <c r="Q297" s="12"/>
    </row>
    <row r="298" spans="1:17">
      <c r="A298" s="5" t="s">
        <v>215</v>
      </c>
      <c r="B298" s="5" t="s">
        <v>374</v>
      </c>
      <c r="C298" s="5" t="s">
        <v>571</v>
      </c>
      <c r="D298" s="5" t="s">
        <v>558</v>
      </c>
      <c r="E298" s="5" t="s">
        <v>559</v>
      </c>
      <c r="F298" s="5" t="s">
        <v>567</v>
      </c>
      <c r="G298" s="5" t="s">
        <v>820</v>
      </c>
      <c r="H298" s="6">
        <v>100</v>
      </c>
      <c r="I298" s="5" t="s">
        <v>578</v>
      </c>
      <c r="J298" s="8">
        <f t="shared" ref="J298:J315" si="14">K298/H298</f>
        <v>1.4500000000000001E-2</v>
      </c>
      <c r="K298" s="8">
        <v>1.45</v>
      </c>
      <c r="L298" s="8">
        <v>1.45</v>
      </c>
      <c r="M298" s="8"/>
      <c r="N298" s="8"/>
      <c r="O298" s="8"/>
      <c r="P298" s="8"/>
      <c r="Q298" s="12"/>
    </row>
    <row r="299" spans="1:17">
      <c r="A299" s="5" t="s">
        <v>215</v>
      </c>
      <c r="B299" s="5" t="s">
        <v>374</v>
      </c>
      <c r="C299" s="5" t="s">
        <v>162</v>
      </c>
      <c r="D299" s="5" t="s">
        <v>574</v>
      </c>
      <c r="E299" s="5" t="s">
        <v>576</v>
      </c>
      <c r="F299" s="5" t="s">
        <v>567</v>
      </c>
      <c r="G299" s="5" t="s">
        <v>821</v>
      </c>
      <c r="H299" s="6">
        <v>4131</v>
      </c>
      <c r="I299" s="5" t="s">
        <v>794</v>
      </c>
      <c r="J299" s="8">
        <f t="shared" si="14"/>
        <v>3.5100459937061198E-4</v>
      </c>
      <c r="K299" s="8">
        <v>1.45</v>
      </c>
      <c r="L299" s="8">
        <v>1.45</v>
      </c>
      <c r="M299" s="8"/>
      <c r="N299" s="8"/>
      <c r="O299" s="8"/>
      <c r="P299" s="8"/>
      <c r="Q299" s="12"/>
    </row>
    <row r="300" spans="1:17">
      <c r="A300" s="5" t="s">
        <v>215</v>
      </c>
      <c r="B300" s="5" t="s">
        <v>374</v>
      </c>
      <c r="C300" s="5" t="s">
        <v>568</v>
      </c>
      <c r="D300" s="5" t="s">
        <v>558</v>
      </c>
      <c r="E300" s="5" t="s">
        <v>559</v>
      </c>
      <c r="F300" s="5" t="s">
        <v>567</v>
      </c>
      <c r="G300" s="5" t="s">
        <v>822</v>
      </c>
      <c r="H300" s="6">
        <v>10</v>
      </c>
      <c r="I300" s="5" t="s">
        <v>578</v>
      </c>
      <c r="J300" s="8">
        <f t="shared" si="14"/>
        <v>7.0000000000000007E-2</v>
      </c>
      <c r="K300" s="8">
        <v>0.7</v>
      </c>
      <c r="L300" s="8">
        <v>0.7</v>
      </c>
      <c r="M300" s="8"/>
      <c r="N300" s="8"/>
      <c r="O300" s="8"/>
      <c r="P300" s="8"/>
      <c r="Q300" s="12"/>
    </row>
    <row r="301" spans="1:17">
      <c r="A301" s="5" t="s">
        <v>215</v>
      </c>
      <c r="B301" s="5" t="s">
        <v>374</v>
      </c>
      <c r="C301" s="5" t="s">
        <v>557</v>
      </c>
      <c r="D301" s="5" t="s">
        <v>574</v>
      </c>
      <c r="E301" s="5" t="s">
        <v>559</v>
      </c>
      <c r="F301" s="5" t="s">
        <v>567</v>
      </c>
      <c r="G301" s="5" t="s">
        <v>823</v>
      </c>
      <c r="H301" s="6">
        <v>300</v>
      </c>
      <c r="I301" s="5" t="s">
        <v>621</v>
      </c>
      <c r="J301" s="8">
        <f t="shared" si="14"/>
        <v>8.9999999999999993E-3</v>
      </c>
      <c r="K301" s="8">
        <v>2.7</v>
      </c>
      <c r="L301" s="8">
        <v>2.7</v>
      </c>
      <c r="M301" s="8"/>
      <c r="N301" s="8"/>
      <c r="O301" s="8"/>
      <c r="P301" s="8"/>
      <c r="Q301" s="12"/>
    </row>
    <row r="302" spans="1:17">
      <c r="A302" s="5" t="s">
        <v>215</v>
      </c>
      <c r="B302" s="5" t="s">
        <v>374</v>
      </c>
      <c r="C302" s="5" t="s">
        <v>568</v>
      </c>
      <c r="D302" s="5" t="s">
        <v>558</v>
      </c>
      <c r="E302" s="5" t="s">
        <v>576</v>
      </c>
      <c r="F302" s="5" t="s">
        <v>567</v>
      </c>
      <c r="G302" s="5" t="s">
        <v>824</v>
      </c>
      <c r="H302" s="6">
        <v>40</v>
      </c>
      <c r="I302" s="5" t="s">
        <v>578</v>
      </c>
      <c r="J302" s="8">
        <f t="shared" si="14"/>
        <v>0.12</v>
      </c>
      <c r="K302" s="8">
        <v>4.8</v>
      </c>
      <c r="L302" s="8">
        <v>4.8</v>
      </c>
      <c r="M302" s="8"/>
      <c r="N302" s="8"/>
      <c r="O302" s="8"/>
      <c r="P302" s="8"/>
      <c r="Q302" s="12"/>
    </row>
    <row r="303" spans="1:17" ht="28.5">
      <c r="A303" s="5" t="s">
        <v>215</v>
      </c>
      <c r="B303" s="5" t="s">
        <v>374</v>
      </c>
      <c r="C303" s="5" t="s">
        <v>557</v>
      </c>
      <c r="D303" s="5" t="s">
        <v>574</v>
      </c>
      <c r="E303" s="5" t="s">
        <v>559</v>
      </c>
      <c r="F303" s="5" t="s">
        <v>567</v>
      </c>
      <c r="G303" s="5" t="s">
        <v>825</v>
      </c>
      <c r="H303" s="6">
        <v>1</v>
      </c>
      <c r="I303" s="5" t="s">
        <v>826</v>
      </c>
      <c r="J303" s="8">
        <f t="shared" si="14"/>
        <v>4</v>
      </c>
      <c r="K303" s="8">
        <v>4</v>
      </c>
      <c r="L303" s="8">
        <v>4</v>
      </c>
      <c r="M303" s="8"/>
      <c r="N303" s="8"/>
      <c r="O303" s="8"/>
      <c r="P303" s="8"/>
      <c r="Q303" s="12"/>
    </row>
    <row r="304" spans="1:17">
      <c r="A304" s="5" t="s">
        <v>215</v>
      </c>
      <c r="B304" s="5" t="s">
        <v>374</v>
      </c>
      <c r="C304" s="5" t="s">
        <v>557</v>
      </c>
      <c r="D304" s="5" t="s">
        <v>574</v>
      </c>
      <c r="E304" s="5" t="s">
        <v>576</v>
      </c>
      <c r="F304" s="5" t="s">
        <v>567</v>
      </c>
      <c r="G304" s="5" t="s">
        <v>827</v>
      </c>
      <c r="H304" s="6">
        <v>1000</v>
      </c>
      <c r="I304" s="5" t="s">
        <v>617</v>
      </c>
      <c r="J304" s="8">
        <f t="shared" si="14"/>
        <v>7.4999999999999997E-3</v>
      </c>
      <c r="K304" s="8">
        <v>7.5</v>
      </c>
      <c r="L304" s="8">
        <v>7.5</v>
      </c>
      <c r="M304" s="8"/>
      <c r="N304" s="8"/>
      <c r="O304" s="8"/>
      <c r="P304" s="8"/>
      <c r="Q304" s="12"/>
    </row>
    <row r="305" spans="1:17">
      <c r="A305" s="5" t="s">
        <v>215</v>
      </c>
      <c r="B305" s="5" t="s">
        <v>374</v>
      </c>
      <c r="C305" s="5" t="s">
        <v>568</v>
      </c>
      <c r="D305" s="5" t="s">
        <v>558</v>
      </c>
      <c r="E305" s="5" t="s">
        <v>559</v>
      </c>
      <c r="F305" s="5" t="s">
        <v>567</v>
      </c>
      <c r="G305" s="5" t="s">
        <v>828</v>
      </c>
      <c r="H305" s="6">
        <v>60</v>
      </c>
      <c r="I305" s="5" t="s">
        <v>578</v>
      </c>
      <c r="J305" s="8">
        <f t="shared" si="14"/>
        <v>0.08</v>
      </c>
      <c r="K305" s="8">
        <v>4.8</v>
      </c>
      <c r="L305" s="8">
        <v>4.8</v>
      </c>
      <c r="M305" s="8"/>
      <c r="N305" s="8"/>
      <c r="O305" s="8"/>
      <c r="P305" s="8"/>
      <c r="Q305" s="12"/>
    </row>
    <row r="306" spans="1:17">
      <c r="A306" s="5" t="s">
        <v>215</v>
      </c>
      <c r="B306" s="5" t="s">
        <v>374</v>
      </c>
      <c r="C306" s="5" t="s">
        <v>568</v>
      </c>
      <c r="D306" s="5" t="s">
        <v>558</v>
      </c>
      <c r="E306" s="5" t="s">
        <v>559</v>
      </c>
      <c r="F306" s="5" t="s">
        <v>567</v>
      </c>
      <c r="G306" s="5" t="s">
        <v>829</v>
      </c>
      <c r="H306" s="6">
        <v>10</v>
      </c>
      <c r="I306" s="5" t="s">
        <v>578</v>
      </c>
      <c r="J306" s="8">
        <f t="shared" si="14"/>
        <v>0.04</v>
      </c>
      <c r="K306" s="8">
        <v>0.4</v>
      </c>
      <c r="L306" s="8">
        <v>0.4</v>
      </c>
      <c r="M306" s="8"/>
      <c r="N306" s="8"/>
      <c r="O306" s="8"/>
      <c r="P306" s="8"/>
      <c r="Q306" s="12"/>
    </row>
    <row r="307" spans="1:17">
      <c r="A307" s="5" t="s">
        <v>215</v>
      </c>
      <c r="B307" s="5" t="s">
        <v>374</v>
      </c>
      <c r="C307" s="5" t="s">
        <v>568</v>
      </c>
      <c r="D307" s="5" t="s">
        <v>558</v>
      </c>
      <c r="E307" s="5" t="s">
        <v>559</v>
      </c>
      <c r="F307" s="5" t="s">
        <v>567</v>
      </c>
      <c r="G307" s="5" t="s">
        <v>830</v>
      </c>
      <c r="H307" s="6">
        <v>300</v>
      </c>
      <c r="I307" s="5" t="s">
        <v>630</v>
      </c>
      <c r="J307" s="8">
        <f t="shared" si="14"/>
        <v>5.7999999999999996E-3</v>
      </c>
      <c r="K307" s="8">
        <v>1.74</v>
      </c>
      <c r="L307" s="8">
        <v>1.74</v>
      </c>
      <c r="M307" s="8"/>
      <c r="N307" s="8"/>
      <c r="O307" s="8"/>
      <c r="P307" s="8"/>
      <c r="Q307" s="12"/>
    </row>
    <row r="308" spans="1:17">
      <c r="A308" s="3" t="s">
        <v>216</v>
      </c>
      <c r="B308" s="4"/>
      <c r="C308" s="4"/>
      <c r="D308" s="4"/>
      <c r="E308" s="4"/>
      <c r="F308" s="4"/>
      <c r="G308" s="4"/>
      <c r="H308" s="4"/>
      <c r="I308" s="4"/>
      <c r="J308" s="8"/>
      <c r="K308" s="10">
        <v>20.21</v>
      </c>
      <c r="L308" s="10">
        <v>20.21</v>
      </c>
      <c r="M308" s="10"/>
      <c r="N308" s="10"/>
      <c r="O308" s="10"/>
      <c r="P308" s="10"/>
      <c r="Q308" s="12"/>
    </row>
    <row r="309" spans="1:17">
      <c r="A309" s="5" t="s">
        <v>218</v>
      </c>
      <c r="B309" s="5"/>
      <c r="C309" s="5" t="s">
        <v>565</v>
      </c>
      <c r="D309" s="5" t="s">
        <v>558</v>
      </c>
      <c r="E309" s="5" t="s">
        <v>561</v>
      </c>
      <c r="F309" s="5" t="s">
        <v>567</v>
      </c>
      <c r="G309" s="5"/>
      <c r="H309" s="6">
        <v>2</v>
      </c>
      <c r="I309" s="5" t="s">
        <v>585</v>
      </c>
      <c r="J309" s="8">
        <f t="shared" si="14"/>
        <v>0.17</v>
      </c>
      <c r="K309" s="8">
        <v>0.34</v>
      </c>
      <c r="L309" s="8">
        <v>0.34</v>
      </c>
      <c r="M309" s="8"/>
      <c r="N309" s="8"/>
      <c r="O309" s="8"/>
      <c r="P309" s="8"/>
      <c r="Q309" s="12"/>
    </row>
    <row r="310" spans="1:17">
      <c r="A310" s="5" t="s">
        <v>218</v>
      </c>
      <c r="B310" s="5"/>
      <c r="C310" s="5" t="s">
        <v>568</v>
      </c>
      <c r="D310" s="5" t="s">
        <v>558</v>
      </c>
      <c r="E310" s="5" t="s">
        <v>559</v>
      </c>
      <c r="F310" s="5" t="s">
        <v>566</v>
      </c>
      <c r="G310" s="5"/>
      <c r="H310" s="6">
        <v>1</v>
      </c>
      <c r="I310" s="5" t="s">
        <v>578</v>
      </c>
      <c r="J310" s="8">
        <f t="shared" si="14"/>
        <v>5.83</v>
      </c>
      <c r="K310" s="8">
        <v>5.83</v>
      </c>
      <c r="L310" s="8">
        <v>5.83</v>
      </c>
      <c r="M310" s="8"/>
      <c r="N310" s="8"/>
      <c r="O310" s="8"/>
      <c r="P310" s="8"/>
      <c r="Q310" s="12"/>
    </row>
    <row r="311" spans="1:17">
      <c r="A311" s="5" t="s">
        <v>218</v>
      </c>
      <c r="B311" s="5" t="s">
        <v>445</v>
      </c>
      <c r="C311" s="5" t="s">
        <v>563</v>
      </c>
      <c r="D311" s="5" t="s">
        <v>574</v>
      </c>
      <c r="E311" s="5" t="s">
        <v>559</v>
      </c>
      <c r="F311" s="5" t="s">
        <v>566</v>
      </c>
      <c r="G311" s="5"/>
      <c r="H311" s="6">
        <v>10</v>
      </c>
      <c r="I311" s="5"/>
      <c r="J311" s="8">
        <f t="shared" si="14"/>
        <v>0.33</v>
      </c>
      <c r="K311" s="8">
        <v>3.3</v>
      </c>
      <c r="L311" s="8">
        <v>3.3</v>
      </c>
      <c r="M311" s="8"/>
      <c r="N311" s="8"/>
      <c r="O311" s="8"/>
      <c r="P311" s="8"/>
      <c r="Q311" s="12"/>
    </row>
    <row r="312" spans="1:17">
      <c r="A312" s="5" t="s">
        <v>218</v>
      </c>
      <c r="B312" s="5"/>
      <c r="C312" s="5" t="s">
        <v>572</v>
      </c>
      <c r="D312" s="5" t="s">
        <v>558</v>
      </c>
      <c r="E312" s="5" t="s">
        <v>562</v>
      </c>
      <c r="F312" s="5" t="s">
        <v>566</v>
      </c>
      <c r="G312" s="5"/>
      <c r="H312" s="6">
        <v>10</v>
      </c>
      <c r="I312" s="5" t="s">
        <v>585</v>
      </c>
      <c r="J312" s="8">
        <f t="shared" si="14"/>
        <v>0.25</v>
      </c>
      <c r="K312" s="8">
        <v>2.5</v>
      </c>
      <c r="L312" s="8">
        <v>2.5</v>
      </c>
      <c r="M312" s="8"/>
      <c r="N312" s="8"/>
      <c r="O312" s="8"/>
      <c r="P312" s="8"/>
      <c r="Q312" s="12"/>
    </row>
    <row r="313" spans="1:17">
      <c r="A313" s="5" t="s">
        <v>218</v>
      </c>
      <c r="B313" s="5" t="s">
        <v>443</v>
      </c>
      <c r="C313" s="5" t="s">
        <v>568</v>
      </c>
      <c r="D313" s="5" t="s">
        <v>558</v>
      </c>
      <c r="E313" s="5" t="s">
        <v>562</v>
      </c>
      <c r="F313" s="5" t="s">
        <v>566</v>
      </c>
      <c r="G313" s="5"/>
      <c r="H313" s="6">
        <v>75</v>
      </c>
      <c r="I313" s="5" t="s">
        <v>578</v>
      </c>
      <c r="J313" s="8">
        <f t="shared" si="14"/>
        <v>5.5066666666666701E-2</v>
      </c>
      <c r="K313" s="8">
        <v>4.13</v>
      </c>
      <c r="L313" s="8">
        <v>4.13</v>
      </c>
      <c r="M313" s="8"/>
      <c r="N313" s="8"/>
      <c r="O313" s="8"/>
      <c r="P313" s="8"/>
      <c r="Q313" s="12"/>
    </row>
    <row r="314" spans="1:17">
      <c r="A314" s="5" t="s">
        <v>218</v>
      </c>
      <c r="B314" s="5"/>
      <c r="C314" s="5" t="s">
        <v>565</v>
      </c>
      <c r="D314" s="5" t="s">
        <v>558</v>
      </c>
      <c r="E314" s="5" t="s">
        <v>561</v>
      </c>
      <c r="F314" s="5" t="s">
        <v>566</v>
      </c>
      <c r="G314" s="5"/>
      <c r="H314" s="6">
        <v>2</v>
      </c>
      <c r="I314" s="5" t="s">
        <v>578</v>
      </c>
      <c r="J314" s="8">
        <f t="shared" si="14"/>
        <v>1.9</v>
      </c>
      <c r="K314" s="8">
        <v>3.8</v>
      </c>
      <c r="L314" s="8">
        <v>3.8</v>
      </c>
      <c r="M314" s="8"/>
      <c r="N314" s="8"/>
      <c r="O314" s="8"/>
      <c r="P314" s="8"/>
      <c r="Q314" s="12"/>
    </row>
    <row r="315" spans="1:17">
      <c r="A315" s="5" t="s">
        <v>218</v>
      </c>
      <c r="B315" s="5"/>
      <c r="C315" s="5" t="s">
        <v>599</v>
      </c>
      <c r="D315" s="5" t="s">
        <v>558</v>
      </c>
      <c r="E315" s="5" t="s">
        <v>562</v>
      </c>
      <c r="F315" s="5" t="s">
        <v>567</v>
      </c>
      <c r="G315" s="5"/>
      <c r="H315" s="6">
        <v>1</v>
      </c>
      <c r="I315" s="5" t="s">
        <v>578</v>
      </c>
      <c r="J315" s="8">
        <f t="shared" si="14"/>
        <v>0.32</v>
      </c>
      <c r="K315" s="8">
        <v>0.32</v>
      </c>
      <c r="L315" s="8">
        <v>0.32</v>
      </c>
      <c r="M315" s="8"/>
      <c r="N315" s="8"/>
      <c r="O315" s="8"/>
      <c r="P315" s="8"/>
      <c r="Q315" s="12"/>
    </row>
    <row r="316" spans="1:17" ht="28.5">
      <c r="A316" s="3" t="s">
        <v>219</v>
      </c>
      <c r="B316" s="4"/>
      <c r="C316" s="4"/>
      <c r="D316" s="4"/>
      <c r="E316" s="4"/>
      <c r="F316" s="4"/>
      <c r="G316" s="4"/>
      <c r="H316" s="4"/>
      <c r="I316" s="4"/>
      <c r="J316" s="8"/>
      <c r="K316" s="10">
        <v>23.76</v>
      </c>
      <c r="L316" s="10">
        <v>17.309999999999999</v>
      </c>
      <c r="M316" s="10"/>
      <c r="N316" s="10"/>
      <c r="O316" s="10"/>
      <c r="P316" s="10">
        <v>6.45</v>
      </c>
      <c r="Q316" s="12"/>
    </row>
    <row r="317" spans="1:17" ht="28.5">
      <c r="A317" s="5" t="s">
        <v>221</v>
      </c>
      <c r="B317" s="5" t="s">
        <v>374</v>
      </c>
      <c r="C317" s="5" t="s">
        <v>572</v>
      </c>
      <c r="D317" s="5" t="s">
        <v>558</v>
      </c>
      <c r="E317" s="5" t="s">
        <v>575</v>
      </c>
      <c r="F317" s="5" t="s">
        <v>560</v>
      </c>
      <c r="G317" s="5" t="s">
        <v>593</v>
      </c>
      <c r="H317" s="6">
        <v>5</v>
      </c>
      <c r="I317" s="5" t="s">
        <v>585</v>
      </c>
      <c r="J317" s="8">
        <f t="shared" ref="J317:J328" si="15">K317/H317</f>
        <v>0.65</v>
      </c>
      <c r="K317" s="8">
        <v>3.25</v>
      </c>
      <c r="L317" s="8">
        <v>3.25</v>
      </c>
      <c r="M317" s="8"/>
      <c r="N317" s="8"/>
      <c r="O317" s="8"/>
      <c r="P317" s="8"/>
      <c r="Q317" s="12"/>
    </row>
    <row r="318" spans="1:17" ht="28.5">
      <c r="A318" s="5" t="s">
        <v>221</v>
      </c>
      <c r="B318" s="5" t="s">
        <v>374</v>
      </c>
      <c r="C318" s="5" t="s">
        <v>557</v>
      </c>
      <c r="D318" s="5" t="s">
        <v>574</v>
      </c>
      <c r="E318" s="5" t="s">
        <v>575</v>
      </c>
      <c r="F318" s="5" t="s">
        <v>566</v>
      </c>
      <c r="G318" s="5" t="s">
        <v>831</v>
      </c>
      <c r="H318" s="5"/>
      <c r="I318" s="5"/>
      <c r="J318" s="8"/>
      <c r="K318" s="8">
        <v>0.45</v>
      </c>
      <c r="L318" s="8">
        <v>0.45</v>
      </c>
      <c r="M318" s="8"/>
      <c r="N318" s="8"/>
      <c r="O318" s="8"/>
      <c r="P318" s="8"/>
      <c r="Q318" s="12"/>
    </row>
    <row r="319" spans="1:17" ht="28.5">
      <c r="A319" s="5" t="s">
        <v>221</v>
      </c>
      <c r="B319" s="5" t="s">
        <v>374</v>
      </c>
      <c r="C319" s="5" t="s">
        <v>572</v>
      </c>
      <c r="D319" s="5" t="s">
        <v>558</v>
      </c>
      <c r="E319" s="5" t="s">
        <v>559</v>
      </c>
      <c r="F319" s="5" t="s">
        <v>162</v>
      </c>
      <c r="G319" s="5" t="s">
        <v>600</v>
      </c>
      <c r="H319" s="6">
        <v>1</v>
      </c>
      <c r="I319" s="5" t="s">
        <v>578</v>
      </c>
      <c r="J319" s="8">
        <f t="shared" si="15"/>
        <v>0.35</v>
      </c>
      <c r="K319" s="8">
        <v>0.35</v>
      </c>
      <c r="L319" s="8">
        <v>0.35</v>
      </c>
      <c r="M319" s="8"/>
      <c r="N319" s="8"/>
      <c r="O319" s="8"/>
      <c r="P319" s="8"/>
      <c r="Q319" s="12"/>
    </row>
    <row r="320" spans="1:17" ht="28.5">
      <c r="A320" s="5" t="s">
        <v>221</v>
      </c>
      <c r="B320" s="5" t="s">
        <v>374</v>
      </c>
      <c r="C320" s="5" t="s">
        <v>162</v>
      </c>
      <c r="D320" s="5" t="s">
        <v>574</v>
      </c>
      <c r="E320" s="5" t="s">
        <v>559</v>
      </c>
      <c r="F320" s="5" t="s">
        <v>162</v>
      </c>
      <c r="G320" s="5" t="s">
        <v>832</v>
      </c>
      <c r="H320" s="5"/>
      <c r="I320" s="5"/>
      <c r="J320" s="8"/>
      <c r="K320" s="8">
        <v>1</v>
      </c>
      <c r="L320" s="8">
        <v>1</v>
      </c>
      <c r="M320" s="8"/>
      <c r="N320" s="8"/>
      <c r="O320" s="8"/>
      <c r="P320" s="8"/>
      <c r="Q320" s="12"/>
    </row>
    <row r="321" spans="1:17" ht="28.5">
      <c r="A321" s="5" t="s">
        <v>221</v>
      </c>
      <c r="B321" s="5" t="s">
        <v>374</v>
      </c>
      <c r="C321" s="5" t="s">
        <v>162</v>
      </c>
      <c r="D321" s="5" t="s">
        <v>574</v>
      </c>
      <c r="E321" s="5" t="s">
        <v>576</v>
      </c>
      <c r="F321" s="5" t="s">
        <v>162</v>
      </c>
      <c r="G321" s="5" t="s">
        <v>833</v>
      </c>
      <c r="H321" s="5"/>
      <c r="I321" s="5"/>
      <c r="J321" s="8"/>
      <c r="K321" s="8">
        <v>2</v>
      </c>
      <c r="L321" s="8">
        <v>2</v>
      </c>
      <c r="M321" s="8"/>
      <c r="N321" s="8"/>
      <c r="O321" s="8"/>
      <c r="P321" s="8"/>
      <c r="Q321" s="12"/>
    </row>
    <row r="322" spans="1:17" ht="28.5">
      <c r="A322" s="5" t="s">
        <v>221</v>
      </c>
      <c r="B322" s="5" t="s">
        <v>374</v>
      </c>
      <c r="C322" s="5" t="s">
        <v>557</v>
      </c>
      <c r="D322" s="5" t="s">
        <v>558</v>
      </c>
      <c r="E322" s="5" t="s">
        <v>834</v>
      </c>
      <c r="F322" s="5" t="s">
        <v>162</v>
      </c>
      <c r="G322" s="5" t="s">
        <v>835</v>
      </c>
      <c r="H322" s="5"/>
      <c r="I322" s="5"/>
      <c r="J322" s="8"/>
      <c r="K322" s="8">
        <v>6.45</v>
      </c>
      <c r="L322" s="8"/>
      <c r="M322" s="8"/>
      <c r="N322" s="8"/>
      <c r="O322" s="8"/>
      <c r="P322" s="8">
        <v>6.45</v>
      </c>
      <c r="Q322" s="12"/>
    </row>
    <row r="323" spans="1:17" ht="28.5">
      <c r="A323" s="5" t="s">
        <v>221</v>
      </c>
      <c r="B323" s="5" t="s">
        <v>374</v>
      </c>
      <c r="C323" s="5" t="s">
        <v>565</v>
      </c>
      <c r="D323" s="5" t="s">
        <v>558</v>
      </c>
      <c r="E323" s="5" t="s">
        <v>559</v>
      </c>
      <c r="F323" s="5" t="s">
        <v>560</v>
      </c>
      <c r="G323" s="5" t="s">
        <v>836</v>
      </c>
      <c r="H323" s="6">
        <v>1</v>
      </c>
      <c r="I323" s="5" t="s">
        <v>585</v>
      </c>
      <c r="J323" s="8">
        <f t="shared" si="15"/>
        <v>0.15</v>
      </c>
      <c r="K323" s="8">
        <v>0.15</v>
      </c>
      <c r="L323" s="8">
        <v>0.15</v>
      </c>
      <c r="M323" s="8"/>
      <c r="N323" s="8"/>
      <c r="O323" s="8"/>
      <c r="P323" s="8"/>
      <c r="Q323" s="12"/>
    </row>
    <row r="324" spans="1:17" ht="28.5">
      <c r="A324" s="5" t="s">
        <v>221</v>
      </c>
      <c r="B324" s="5" t="s">
        <v>374</v>
      </c>
      <c r="C324" s="5" t="s">
        <v>565</v>
      </c>
      <c r="D324" s="5" t="s">
        <v>558</v>
      </c>
      <c r="E324" s="5" t="s">
        <v>562</v>
      </c>
      <c r="F324" s="5" t="s">
        <v>560</v>
      </c>
      <c r="G324" s="5" t="s">
        <v>837</v>
      </c>
      <c r="H324" s="6">
        <v>1</v>
      </c>
      <c r="I324" s="5" t="s">
        <v>585</v>
      </c>
      <c r="J324" s="8">
        <f t="shared" si="15"/>
        <v>0.7</v>
      </c>
      <c r="K324" s="8">
        <v>0.7</v>
      </c>
      <c r="L324" s="8">
        <v>0.7</v>
      </c>
      <c r="M324" s="8"/>
      <c r="N324" s="8"/>
      <c r="O324" s="8"/>
      <c r="P324" s="8"/>
      <c r="Q324" s="12"/>
    </row>
    <row r="325" spans="1:17" ht="28.5">
      <c r="A325" s="5" t="s">
        <v>221</v>
      </c>
      <c r="B325" s="5" t="s">
        <v>374</v>
      </c>
      <c r="C325" s="5" t="s">
        <v>565</v>
      </c>
      <c r="D325" s="5" t="s">
        <v>558</v>
      </c>
      <c r="E325" s="5" t="s">
        <v>575</v>
      </c>
      <c r="F325" s="5" t="s">
        <v>560</v>
      </c>
      <c r="G325" s="5" t="s">
        <v>838</v>
      </c>
      <c r="H325" s="6">
        <v>1</v>
      </c>
      <c r="I325" s="5" t="s">
        <v>585</v>
      </c>
      <c r="J325" s="8">
        <f t="shared" si="15"/>
        <v>1.3</v>
      </c>
      <c r="K325" s="8">
        <v>1.3</v>
      </c>
      <c r="L325" s="8">
        <v>1.3</v>
      </c>
      <c r="M325" s="8"/>
      <c r="N325" s="8"/>
      <c r="O325" s="8"/>
      <c r="P325" s="8"/>
      <c r="Q325" s="12"/>
    </row>
    <row r="326" spans="1:17" ht="28.5">
      <c r="A326" s="5" t="s">
        <v>221</v>
      </c>
      <c r="B326" s="5" t="s">
        <v>374</v>
      </c>
      <c r="C326" s="5" t="s">
        <v>572</v>
      </c>
      <c r="D326" s="5" t="s">
        <v>558</v>
      </c>
      <c r="E326" s="5" t="s">
        <v>576</v>
      </c>
      <c r="F326" s="5" t="s">
        <v>560</v>
      </c>
      <c r="G326" s="5" t="s">
        <v>777</v>
      </c>
      <c r="H326" s="6">
        <v>1</v>
      </c>
      <c r="I326" s="5" t="s">
        <v>585</v>
      </c>
      <c r="J326" s="8">
        <f t="shared" si="15"/>
        <v>0.64</v>
      </c>
      <c r="K326" s="8">
        <v>0.64</v>
      </c>
      <c r="L326" s="8">
        <v>0.64</v>
      </c>
      <c r="M326" s="8"/>
      <c r="N326" s="8"/>
      <c r="O326" s="8"/>
      <c r="P326" s="8"/>
      <c r="Q326" s="12"/>
    </row>
    <row r="327" spans="1:17" ht="28.5">
      <c r="A327" s="5" t="s">
        <v>221</v>
      </c>
      <c r="B327" s="5" t="s">
        <v>374</v>
      </c>
      <c r="C327" s="5" t="s">
        <v>557</v>
      </c>
      <c r="D327" s="5" t="s">
        <v>574</v>
      </c>
      <c r="E327" s="5" t="s">
        <v>575</v>
      </c>
      <c r="F327" s="5" t="s">
        <v>566</v>
      </c>
      <c r="G327" s="5" t="s">
        <v>839</v>
      </c>
      <c r="H327" s="5"/>
      <c r="I327" s="5"/>
      <c r="J327" s="8"/>
      <c r="K327" s="8">
        <v>2</v>
      </c>
      <c r="L327" s="8">
        <v>2</v>
      </c>
      <c r="M327" s="8"/>
      <c r="N327" s="8"/>
      <c r="O327" s="8"/>
      <c r="P327" s="8"/>
      <c r="Q327" s="12"/>
    </row>
    <row r="328" spans="1:17" ht="28.5">
      <c r="A328" s="5" t="s">
        <v>221</v>
      </c>
      <c r="B328" s="5" t="s">
        <v>374</v>
      </c>
      <c r="C328" s="5" t="s">
        <v>571</v>
      </c>
      <c r="D328" s="5" t="s">
        <v>558</v>
      </c>
      <c r="E328" s="5" t="s">
        <v>576</v>
      </c>
      <c r="F328" s="5" t="s">
        <v>560</v>
      </c>
      <c r="G328" s="5" t="s">
        <v>571</v>
      </c>
      <c r="H328" s="6">
        <v>308</v>
      </c>
      <c r="I328" s="5" t="s">
        <v>578</v>
      </c>
      <c r="J328" s="8">
        <f t="shared" si="15"/>
        <v>1.4512987012987E-2</v>
      </c>
      <c r="K328" s="8">
        <v>4.47</v>
      </c>
      <c r="L328" s="8">
        <v>4.47</v>
      </c>
      <c r="M328" s="8"/>
      <c r="N328" s="8"/>
      <c r="O328" s="8"/>
      <c r="P328" s="8"/>
      <c r="Q328" s="12"/>
    </row>
    <row r="329" spans="1:17" ht="28.5">
      <c r="A329" s="5" t="s">
        <v>221</v>
      </c>
      <c r="B329" s="5" t="s">
        <v>374</v>
      </c>
      <c r="C329" s="5" t="s">
        <v>557</v>
      </c>
      <c r="D329" s="5" t="s">
        <v>574</v>
      </c>
      <c r="E329" s="5" t="s">
        <v>561</v>
      </c>
      <c r="F329" s="5" t="s">
        <v>566</v>
      </c>
      <c r="G329" s="5" t="s">
        <v>840</v>
      </c>
      <c r="H329" s="5"/>
      <c r="I329" s="5"/>
      <c r="J329" s="8"/>
      <c r="K329" s="8">
        <v>1</v>
      </c>
      <c r="L329" s="8">
        <v>1</v>
      </c>
      <c r="M329" s="8"/>
      <c r="N329" s="8"/>
      <c r="O329" s="8"/>
      <c r="P329" s="8"/>
      <c r="Q329" s="12"/>
    </row>
    <row r="330" spans="1:17">
      <c r="A330" s="3" t="s">
        <v>222</v>
      </c>
      <c r="B330" s="4"/>
      <c r="C330" s="4"/>
      <c r="D330" s="4"/>
      <c r="E330" s="4"/>
      <c r="F330" s="4"/>
      <c r="G330" s="4"/>
      <c r="H330" s="4"/>
      <c r="I330" s="4"/>
      <c r="J330" s="9"/>
      <c r="K330" s="10">
        <v>32.19</v>
      </c>
      <c r="L330" s="10">
        <v>32.19</v>
      </c>
      <c r="M330" s="10"/>
      <c r="N330" s="10"/>
      <c r="O330" s="10"/>
      <c r="P330" s="10"/>
      <c r="Q330" s="12"/>
    </row>
    <row r="331" spans="1:17">
      <c r="A331" s="5" t="s">
        <v>224</v>
      </c>
      <c r="B331" s="5" t="s">
        <v>445</v>
      </c>
      <c r="C331" s="5" t="s">
        <v>599</v>
      </c>
      <c r="D331" s="5" t="s">
        <v>574</v>
      </c>
      <c r="E331" s="5" t="s">
        <v>562</v>
      </c>
      <c r="F331" s="5" t="s">
        <v>567</v>
      </c>
      <c r="G331" s="5" t="s">
        <v>841</v>
      </c>
      <c r="H331" s="6">
        <v>12</v>
      </c>
      <c r="I331" s="5" t="s">
        <v>617</v>
      </c>
      <c r="J331" s="8">
        <f>K331/H331</f>
        <v>0.11</v>
      </c>
      <c r="K331" s="8">
        <v>1.32</v>
      </c>
      <c r="L331" s="8">
        <v>1.32</v>
      </c>
      <c r="M331" s="8"/>
      <c r="N331" s="8"/>
      <c r="O331" s="8"/>
      <c r="P331" s="8"/>
      <c r="Q331" s="12"/>
    </row>
    <row r="332" spans="1:17">
      <c r="A332" s="5" t="s">
        <v>224</v>
      </c>
      <c r="B332" s="5" t="s">
        <v>445</v>
      </c>
      <c r="C332" s="5" t="s">
        <v>162</v>
      </c>
      <c r="D332" s="5" t="s">
        <v>574</v>
      </c>
      <c r="E332" s="5" t="s">
        <v>562</v>
      </c>
      <c r="F332" s="5" t="s">
        <v>162</v>
      </c>
      <c r="G332" s="5" t="s">
        <v>842</v>
      </c>
      <c r="H332" s="6">
        <v>2</v>
      </c>
      <c r="I332" s="5" t="s">
        <v>843</v>
      </c>
      <c r="J332" s="8">
        <f t="shared" ref="J332:J345" si="16">K332/H332</f>
        <v>0.5</v>
      </c>
      <c r="K332" s="8">
        <v>1</v>
      </c>
      <c r="L332" s="8">
        <v>1</v>
      </c>
      <c r="M332" s="8"/>
      <c r="N332" s="8"/>
      <c r="O332" s="8"/>
      <c r="P332" s="8"/>
      <c r="Q332" s="12"/>
    </row>
    <row r="333" spans="1:17">
      <c r="A333" s="5" t="s">
        <v>224</v>
      </c>
      <c r="B333" s="5" t="s">
        <v>445</v>
      </c>
      <c r="C333" s="5" t="s">
        <v>162</v>
      </c>
      <c r="D333" s="5" t="s">
        <v>574</v>
      </c>
      <c r="E333" s="5" t="s">
        <v>569</v>
      </c>
      <c r="F333" s="5" t="s">
        <v>566</v>
      </c>
      <c r="G333" s="5" t="s">
        <v>844</v>
      </c>
      <c r="H333" s="6">
        <v>2626</v>
      </c>
      <c r="I333" s="5" t="s">
        <v>617</v>
      </c>
      <c r="J333" s="8">
        <f t="shared" si="16"/>
        <v>3.5034272658034999E-4</v>
      </c>
      <c r="K333" s="8">
        <v>0.92</v>
      </c>
      <c r="L333" s="8">
        <v>0.92</v>
      </c>
      <c r="M333" s="8"/>
      <c r="N333" s="8"/>
      <c r="O333" s="8"/>
      <c r="P333" s="8"/>
      <c r="Q333" s="12"/>
    </row>
    <row r="334" spans="1:17">
      <c r="A334" s="5" t="s">
        <v>224</v>
      </c>
      <c r="B334" s="5" t="s">
        <v>443</v>
      </c>
      <c r="C334" s="5" t="s">
        <v>571</v>
      </c>
      <c r="D334" s="5" t="s">
        <v>558</v>
      </c>
      <c r="E334" s="5" t="s">
        <v>562</v>
      </c>
      <c r="F334" s="5" t="s">
        <v>567</v>
      </c>
      <c r="G334" s="5" t="s">
        <v>598</v>
      </c>
      <c r="H334" s="6">
        <v>200</v>
      </c>
      <c r="I334" s="5" t="s">
        <v>578</v>
      </c>
      <c r="J334" s="8">
        <f t="shared" si="16"/>
        <v>1.7000000000000001E-2</v>
      </c>
      <c r="K334" s="8">
        <v>3.4</v>
      </c>
      <c r="L334" s="8">
        <v>3.4</v>
      </c>
      <c r="M334" s="8"/>
      <c r="N334" s="8"/>
      <c r="O334" s="8"/>
      <c r="P334" s="8"/>
      <c r="Q334" s="12"/>
    </row>
    <row r="335" spans="1:17">
      <c r="A335" s="5" t="s">
        <v>224</v>
      </c>
      <c r="B335" s="5" t="s">
        <v>443</v>
      </c>
      <c r="C335" s="5" t="s">
        <v>557</v>
      </c>
      <c r="D335" s="5" t="s">
        <v>574</v>
      </c>
      <c r="E335" s="5" t="s">
        <v>562</v>
      </c>
      <c r="F335" s="5" t="s">
        <v>567</v>
      </c>
      <c r="G335" s="5" t="s">
        <v>845</v>
      </c>
      <c r="H335" s="6">
        <v>1360</v>
      </c>
      <c r="I335" s="5" t="s">
        <v>617</v>
      </c>
      <c r="J335" s="8">
        <f t="shared" si="16"/>
        <v>7.2426470588235299E-3</v>
      </c>
      <c r="K335" s="8">
        <v>9.85</v>
      </c>
      <c r="L335" s="8">
        <v>9.85</v>
      </c>
      <c r="M335" s="8"/>
      <c r="N335" s="8"/>
      <c r="O335" s="8"/>
      <c r="P335" s="8"/>
      <c r="Q335" s="12"/>
    </row>
    <row r="336" spans="1:17">
      <c r="A336" s="5" t="s">
        <v>224</v>
      </c>
      <c r="B336" s="5" t="s">
        <v>445</v>
      </c>
      <c r="C336" s="5" t="s">
        <v>563</v>
      </c>
      <c r="D336" s="5" t="s">
        <v>574</v>
      </c>
      <c r="E336" s="5" t="s">
        <v>559</v>
      </c>
      <c r="F336" s="5" t="s">
        <v>567</v>
      </c>
      <c r="G336" s="5" t="s">
        <v>846</v>
      </c>
      <c r="H336" s="6">
        <v>10</v>
      </c>
      <c r="I336" s="5" t="s">
        <v>847</v>
      </c>
      <c r="J336" s="8">
        <f t="shared" si="16"/>
        <v>0.51</v>
      </c>
      <c r="K336" s="8">
        <v>5.0999999999999996</v>
      </c>
      <c r="L336" s="8">
        <v>5.0999999999999996</v>
      </c>
      <c r="M336" s="8"/>
      <c r="N336" s="8"/>
      <c r="O336" s="8"/>
      <c r="P336" s="8"/>
      <c r="Q336" s="12"/>
    </row>
    <row r="337" spans="1:17" ht="28.5">
      <c r="A337" s="5" t="s">
        <v>224</v>
      </c>
      <c r="B337" s="5" t="s">
        <v>445</v>
      </c>
      <c r="C337" s="5" t="s">
        <v>564</v>
      </c>
      <c r="D337" s="5" t="s">
        <v>574</v>
      </c>
      <c r="E337" s="5" t="s">
        <v>562</v>
      </c>
      <c r="F337" s="5" t="s">
        <v>566</v>
      </c>
      <c r="G337" s="5" t="s">
        <v>848</v>
      </c>
      <c r="H337" s="6">
        <v>40</v>
      </c>
      <c r="I337" s="5" t="s">
        <v>585</v>
      </c>
      <c r="J337" s="8">
        <f t="shared" si="16"/>
        <v>1.7999999999999999E-2</v>
      </c>
      <c r="K337" s="8">
        <v>0.72</v>
      </c>
      <c r="L337" s="8">
        <v>0.72</v>
      </c>
      <c r="M337" s="8"/>
      <c r="N337" s="8"/>
      <c r="O337" s="8"/>
      <c r="P337" s="8"/>
      <c r="Q337" s="12"/>
    </row>
    <row r="338" spans="1:17">
      <c r="A338" s="5" t="s">
        <v>224</v>
      </c>
      <c r="B338" s="5" t="s">
        <v>445</v>
      </c>
      <c r="C338" s="5" t="s">
        <v>599</v>
      </c>
      <c r="D338" s="5" t="s">
        <v>574</v>
      </c>
      <c r="E338" s="5" t="s">
        <v>562</v>
      </c>
      <c r="F338" s="5" t="s">
        <v>567</v>
      </c>
      <c r="G338" s="5" t="s">
        <v>600</v>
      </c>
      <c r="H338" s="6">
        <v>1</v>
      </c>
      <c r="I338" s="5" t="s">
        <v>578</v>
      </c>
      <c r="J338" s="8">
        <f t="shared" si="16"/>
        <v>0.32</v>
      </c>
      <c r="K338" s="8">
        <v>0.32</v>
      </c>
      <c r="L338" s="8">
        <v>0.32</v>
      </c>
      <c r="M338" s="8"/>
      <c r="N338" s="8"/>
      <c r="O338" s="8"/>
      <c r="P338" s="8"/>
      <c r="Q338" s="12"/>
    </row>
    <row r="339" spans="1:17">
      <c r="A339" s="5" t="s">
        <v>224</v>
      </c>
      <c r="B339" s="5" t="s">
        <v>445</v>
      </c>
      <c r="C339" s="5" t="s">
        <v>568</v>
      </c>
      <c r="D339" s="5" t="s">
        <v>558</v>
      </c>
      <c r="E339" s="5" t="s">
        <v>559</v>
      </c>
      <c r="F339" s="5" t="s">
        <v>567</v>
      </c>
      <c r="G339" s="5" t="s">
        <v>849</v>
      </c>
      <c r="H339" s="6">
        <v>30</v>
      </c>
      <c r="I339" s="5" t="s">
        <v>621</v>
      </c>
      <c r="J339" s="8">
        <f t="shared" si="16"/>
        <v>0.03</v>
      </c>
      <c r="K339" s="8">
        <v>0.9</v>
      </c>
      <c r="L339" s="8">
        <v>0.9</v>
      </c>
      <c r="M339" s="8"/>
      <c r="N339" s="8"/>
      <c r="O339" s="8"/>
      <c r="P339" s="8"/>
      <c r="Q339" s="12"/>
    </row>
    <row r="340" spans="1:17">
      <c r="A340" s="5" t="s">
        <v>224</v>
      </c>
      <c r="B340" s="5" t="s">
        <v>467</v>
      </c>
      <c r="C340" s="5" t="s">
        <v>557</v>
      </c>
      <c r="D340" s="5" t="s">
        <v>574</v>
      </c>
      <c r="E340" s="5" t="s">
        <v>569</v>
      </c>
      <c r="F340" s="5" t="s">
        <v>566</v>
      </c>
      <c r="G340" s="5" t="s">
        <v>850</v>
      </c>
      <c r="H340" s="6">
        <v>1</v>
      </c>
      <c r="I340" s="5" t="s">
        <v>580</v>
      </c>
      <c r="J340" s="8">
        <f t="shared" si="16"/>
        <v>0.94</v>
      </c>
      <c r="K340" s="8">
        <v>0.94</v>
      </c>
      <c r="L340" s="8">
        <v>0.94</v>
      </c>
      <c r="M340" s="8"/>
      <c r="N340" s="8"/>
      <c r="O340" s="8"/>
      <c r="P340" s="8"/>
      <c r="Q340" s="12"/>
    </row>
    <row r="341" spans="1:17" ht="28.5">
      <c r="A341" s="5" t="s">
        <v>224</v>
      </c>
      <c r="B341" s="5" t="s">
        <v>445</v>
      </c>
      <c r="C341" s="5" t="s">
        <v>564</v>
      </c>
      <c r="D341" s="5" t="s">
        <v>574</v>
      </c>
      <c r="E341" s="5" t="s">
        <v>562</v>
      </c>
      <c r="F341" s="5" t="s">
        <v>162</v>
      </c>
      <c r="G341" s="5" t="s">
        <v>851</v>
      </c>
      <c r="H341" s="6">
        <v>1</v>
      </c>
      <c r="I341" s="5" t="s">
        <v>580</v>
      </c>
      <c r="J341" s="8">
        <f t="shared" si="16"/>
        <v>0.45</v>
      </c>
      <c r="K341" s="8">
        <v>0.45</v>
      </c>
      <c r="L341" s="8">
        <v>0.45</v>
      </c>
      <c r="M341" s="8"/>
      <c r="N341" s="8"/>
      <c r="O341" s="8"/>
      <c r="P341" s="8"/>
      <c r="Q341" s="12"/>
    </row>
    <row r="342" spans="1:17" ht="28.5">
      <c r="A342" s="5" t="s">
        <v>224</v>
      </c>
      <c r="B342" s="5" t="s">
        <v>445</v>
      </c>
      <c r="C342" s="5" t="s">
        <v>564</v>
      </c>
      <c r="D342" s="5" t="s">
        <v>574</v>
      </c>
      <c r="E342" s="5" t="s">
        <v>562</v>
      </c>
      <c r="F342" s="5" t="s">
        <v>566</v>
      </c>
      <c r="G342" s="5" t="s">
        <v>832</v>
      </c>
      <c r="H342" s="6">
        <v>1</v>
      </c>
      <c r="I342" s="5" t="s">
        <v>580</v>
      </c>
      <c r="J342" s="8">
        <f t="shared" si="16"/>
        <v>4.18</v>
      </c>
      <c r="K342" s="8">
        <v>4.18</v>
      </c>
      <c r="L342" s="8">
        <v>4.18</v>
      </c>
      <c r="M342" s="8"/>
      <c r="N342" s="8"/>
      <c r="O342" s="8"/>
      <c r="P342" s="8"/>
      <c r="Q342" s="12"/>
    </row>
    <row r="343" spans="1:17">
      <c r="A343" s="5" t="s">
        <v>224</v>
      </c>
      <c r="B343" s="5" t="s">
        <v>445</v>
      </c>
      <c r="C343" s="5" t="s">
        <v>162</v>
      </c>
      <c r="D343" s="5" t="s">
        <v>574</v>
      </c>
      <c r="E343" s="5" t="s">
        <v>562</v>
      </c>
      <c r="F343" s="5" t="s">
        <v>162</v>
      </c>
      <c r="G343" s="5" t="s">
        <v>852</v>
      </c>
      <c r="H343" s="6">
        <v>1</v>
      </c>
      <c r="I343" s="5" t="s">
        <v>580</v>
      </c>
      <c r="J343" s="8">
        <f t="shared" si="16"/>
        <v>1.83</v>
      </c>
      <c r="K343" s="8">
        <v>1.83</v>
      </c>
      <c r="L343" s="8">
        <v>1.83</v>
      </c>
      <c r="M343" s="8"/>
      <c r="N343" s="8"/>
      <c r="O343" s="8"/>
      <c r="P343" s="8"/>
      <c r="Q343" s="12"/>
    </row>
    <row r="344" spans="1:17" ht="28.5">
      <c r="A344" s="5" t="s">
        <v>224</v>
      </c>
      <c r="B344" s="5" t="s">
        <v>443</v>
      </c>
      <c r="C344" s="5" t="s">
        <v>609</v>
      </c>
      <c r="D344" s="5" t="s">
        <v>558</v>
      </c>
      <c r="E344" s="5" t="s">
        <v>562</v>
      </c>
      <c r="F344" s="5" t="s">
        <v>566</v>
      </c>
      <c r="G344" s="5" t="s">
        <v>853</v>
      </c>
      <c r="H344" s="6">
        <v>6</v>
      </c>
      <c r="I344" s="5" t="s">
        <v>630</v>
      </c>
      <c r="J344" s="8">
        <f t="shared" si="16"/>
        <v>9.6666666666666706E-2</v>
      </c>
      <c r="K344" s="8">
        <v>0.57999999999999996</v>
      </c>
      <c r="L344" s="8">
        <v>0.57999999999999996</v>
      </c>
      <c r="M344" s="8"/>
      <c r="N344" s="8"/>
      <c r="O344" s="8"/>
      <c r="P344" s="8"/>
      <c r="Q344" s="12"/>
    </row>
    <row r="345" spans="1:17">
      <c r="A345" s="5" t="s">
        <v>224</v>
      </c>
      <c r="B345" s="5" t="s">
        <v>445</v>
      </c>
      <c r="C345" s="5" t="s">
        <v>162</v>
      </c>
      <c r="D345" s="5" t="s">
        <v>574</v>
      </c>
      <c r="E345" s="5" t="s">
        <v>569</v>
      </c>
      <c r="F345" s="5" t="s">
        <v>162</v>
      </c>
      <c r="G345" s="5" t="s">
        <v>854</v>
      </c>
      <c r="H345" s="6">
        <v>1</v>
      </c>
      <c r="I345" s="5" t="s">
        <v>580</v>
      </c>
      <c r="J345" s="8">
        <f t="shared" si="16"/>
        <v>0.7</v>
      </c>
      <c r="K345" s="8">
        <v>0.7</v>
      </c>
      <c r="L345" s="8">
        <v>0.7</v>
      </c>
      <c r="M345" s="8"/>
      <c r="N345" s="8"/>
      <c r="O345" s="8"/>
      <c r="P345" s="8"/>
      <c r="Q345" s="12"/>
    </row>
    <row r="346" spans="1:17">
      <c r="A346" s="3" t="s">
        <v>225</v>
      </c>
      <c r="B346" s="4"/>
      <c r="C346" s="4"/>
      <c r="D346" s="4"/>
      <c r="E346" s="4"/>
      <c r="F346" s="4"/>
      <c r="G346" s="4"/>
      <c r="H346" s="4"/>
      <c r="I346" s="4"/>
      <c r="J346" s="9"/>
      <c r="K346" s="10">
        <v>498</v>
      </c>
      <c r="L346" s="10">
        <v>483</v>
      </c>
      <c r="M346" s="10"/>
      <c r="N346" s="10">
        <v>15</v>
      </c>
      <c r="O346" s="10"/>
      <c r="P346" s="10"/>
      <c r="Q346" s="12"/>
    </row>
    <row r="347" spans="1:17">
      <c r="A347" s="5" t="s">
        <v>227</v>
      </c>
      <c r="B347" s="5" t="s">
        <v>855</v>
      </c>
      <c r="C347" s="5" t="s">
        <v>568</v>
      </c>
      <c r="D347" s="5" t="s">
        <v>558</v>
      </c>
      <c r="E347" s="5" t="s">
        <v>559</v>
      </c>
      <c r="F347" s="5" t="s">
        <v>567</v>
      </c>
      <c r="G347" s="5"/>
      <c r="H347" s="5"/>
      <c r="I347" s="5"/>
      <c r="J347" s="8"/>
      <c r="K347" s="8">
        <v>6</v>
      </c>
      <c r="L347" s="8"/>
      <c r="M347" s="8"/>
      <c r="N347" s="8">
        <v>6</v>
      </c>
      <c r="O347" s="8"/>
      <c r="P347" s="8"/>
      <c r="Q347" s="12"/>
    </row>
    <row r="348" spans="1:17">
      <c r="A348" s="5" t="s">
        <v>227</v>
      </c>
      <c r="B348" s="5" t="s">
        <v>856</v>
      </c>
      <c r="C348" s="5" t="s">
        <v>571</v>
      </c>
      <c r="D348" s="5" t="s">
        <v>558</v>
      </c>
      <c r="E348" s="5" t="s">
        <v>561</v>
      </c>
      <c r="F348" s="5" t="s">
        <v>567</v>
      </c>
      <c r="G348" s="5"/>
      <c r="H348" s="5"/>
      <c r="I348" s="5"/>
      <c r="J348" s="8"/>
      <c r="K348" s="8">
        <v>3</v>
      </c>
      <c r="L348" s="8">
        <v>3</v>
      </c>
      <c r="M348" s="8"/>
      <c r="N348" s="8"/>
      <c r="O348" s="8"/>
      <c r="P348" s="8"/>
      <c r="Q348" s="12"/>
    </row>
    <row r="349" spans="1:17">
      <c r="A349" s="5" t="s">
        <v>227</v>
      </c>
      <c r="B349" s="5" t="s">
        <v>856</v>
      </c>
      <c r="C349" s="5" t="s">
        <v>565</v>
      </c>
      <c r="D349" s="5" t="s">
        <v>558</v>
      </c>
      <c r="E349" s="5" t="s">
        <v>562</v>
      </c>
      <c r="F349" s="5" t="s">
        <v>567</v>
      </c>
      <c r="G349" s="5"/>
      <c r="H349" s="5"/>
      <c r="I349" s="5"/>
      <c r="J349" s="8"/>
      <c r="K349" s="8">
        <v>4</v>
      </c>
      <c r="L349" s="8">
        <v>4</v>
      </c>
      <c r="M349" s="8"/>
      <c r="N349" s="8"/>
      <c r="O349" s="8"/>
      <c r="P349" s="8"/>
      <c r="Q349" s="12"/>
    </row>
    <row r="350" spans="1:17">
      <c r="A350" s="5" t="s">
        <v>227</v>
      </c>
      <c r="B350" s="5" t="s">
        <v>855</v>
      </c>
      <c r="C350" s="5" t="s">
        <v>599</v>
      </c>
      <c r="D350" s="5" t="s">
        <v>558</v>
      </c>
      <c r="E350" s="5" t="s">
        <v>626</v>
      </c>
      <c r="F350" s="5" t="s">
        <v>162</v>
      </c>
      <c r="G350" s="5"/>
      <c r="H350" s="5"/>
      <c r="I350" s="5"/>
      <c r="J350" s="8"/>
      <c r="K350" s="8">
        <v>4</v>
      </c>
      <c r="L350" s="8"/>
      <c r="M350" s="8"/>
      <c r="N350" s="8">
        <v>4</v>
      </c>
      <c r="O350" s="8"/>
      <c r="P350" s="8"/>
      <c r="Q350" s="12"/>
    </row>
    <row r="351" spans="1:17" ht="28.5">
      <c r="A351" s="5" t="s">
        <v>227</v>
      </c>
      <c r="B351" s="5" t="s">
        <v>487</v>
      </c>
      <c r="C351" s="5" t="s">
        <v>565</v>
      </c>
      <c r="D351" s="5" t="s">
        <v>558</v>
      </c>
      <c r="E351" s="5" t="s">
        <v>561</v>
      </c>
      <c r="F351" s="5" t="s">
        <v>560</v>
      </c>
      <c r="G351" s="5"/>
      <c r="H351" s="5"/>
      <c r="I351" s="5"/>
      <c r="J351" s="8"/>
      <c r="K351" s="8">
        <v>188</v>
      </c>
      <c r="L351" s="8">
        <v>188</v>
      </c>
      <c r="M351" s="8"/>
      <c r="N351" s="8"/>
      <c r="O351" s="8"/>
      <c r="P351" s="8"/>
      <c r="Q351" s="12"/>
    </row>
    <row r="352" spans="1:17" ht="28.5">
      <c r="A352" s="5" t="s">
        <v>227</v>
      </c>
      <c r="B352" s="5" t="s">
        <v>478</v>
      </c>
      <c r="C352" s="5" t="s">
        <v>564</v>
      </c>
      <c r="D352" s="5" t="s">
        <v>558</v>
      </c>
      <c r="E352" s="5" t="s">
        <v>561</v>
      </c>
      <c r="F352" s="5" t="s">
        <v>560</v>
      </c>
      <c r="G352" s="5"/>
      <c r="H352" s="5"/>
      <c r="I352" s="5"/>
      <c r="J352" s="8"/>
      <c r="K352" s="8">
        <v>280</v>
      </c>
      <c r="L352" s="8">
        <v>280</v>
      </c>
      <c r="M352" s="8"/>
      <c r="N352" s="8"/>
      <c r="O352" s="8"/>
      <c r="P352" s="8"/>
      <c r="Q352" s="12"/>
    </row>
    <row r="353" spans="1:17">
      <c r="A353" s="5" t="s">
        <v>227</v>
      </c>
      <c r="B353" s="5" t="s">
        <v>856</v>
      </c>
      <c r="C353" s="5" t="s">
        <v>766</v>
      </c>
      <c r="D353" s="5" t="s">
        <v>574</v>
      </c>
      <c r="E353" s="5" t="s">
        <v>561</v>
      </c>
      <c r="F353" s="5" t="s">
        <v>162</v>
      </c>
      <c r="G353" s="5"/>
      <c r="H353" s="5"/>
      <c r="I353" s="5"/>
      <c r="J353" s="8"/>
      <c r="K353" s="8">
        <v>3</v>
      </c>
      <c r="L353" s="8">
        <v>3</v>
      </c>
      <c r="M353" s="8"/>
      <c r="N353" s="8"/>
      <c r="O353" s="8"/>
      <c r="P353" s="8"/>
      <c r="Q353" s="12"/>
    </row>
    <row r="354" spans="1:17">
      <c r="A354" s="5" t="s">
        <v>227</v>
      </c>
      <c r="B354" s="5" t="s">
        <v>856</v>
      </c>
      <c r="C354" s="5" t="s">
        <v>766</v>
      </c>
      <c r="D354" s="5" t="s">
        <v>574</v>
      </c>
      <c r="E354" s="5" t="s">
        <v>569</v>
      </c>
      <c r="F354" s="5" t="s">
        <v>162</v>
      </c>
      <c r="G354" s="5"/>
      <c r="H354" s="5"/>
      <c r="I354" s="5"/>
      <c r="J354" s="8"/>
      <c r="K354" s="8">
        <v>2</v>
      </c>
      <c r="L354" s="8">
        <v>2</v>
      </c>
      <c r="M354" s="8"/>
      <c r="N354" s="8"/>
      <c r="O354" s="8"/>
      <c r="P354" s="8"/>
      <c r="Q354" s="12"/>
    </row>
    <row r="355" spans="1:17">
      <c r="A355" s="5" t="s">
        <v>227</v>
      </c>
      <c r="B355" s="5" t="s">
        <v>856</v>
      </c>
      <c r="C355" s="5" t="s">
        <v>572</v>
      </c>
      <c r="D355" s="5" t="s">
        <v>558</v>
      </c>
      <c r="E355" s="5" t="s">
        <v>575</v>
      </c>
      <c r="F355" s="5" t="s">
        <v>567</v>
      </c>
      <c r="G355" s="5"/>
      <c r="H355" s="5"/>
      <c r="I355" s="5"/>
      <c r="J355" s="8"/>
      <c r="K355" s="8">
        <v>3</v>
      </c>
      <c r="L355" s="8">
        <v>3</v>
      </c>
      <c r="M355" s="8"/>
      <c r="N355" s="8"/>
      <c r="O355" s="8"/>
      <c r="P355" s="8"/>
      <c r="Q355" s="12"/>
    </row>
    <row r="356" spans="1:17">
      <c r="A356" s="5" t="s">
        <v>227</v>
      </c>
      <c r="B356" s="5" t="s">
        <v>855</v>
      </c>
      <c r="C356" s="5" t="s">
        <v>565</v>
      </c>
      <c r="D356" s="5" t="s">
        <v>558</v>
      </c>
      <c r="E356" s="5" t="s">
        <v>576</v>
      </c>
      <c r="F356" s="5" t="s">
        <v>567</v>
      </c>
      <c r="G356" s="5"/>
      <c r="H356" s="5"/>
      <c r="I356" s="5"/>
      <c r="J356" s="8"/>
      <c r="K356" s="8">
        <v>5</v>
      </c>
      <c r="L356" s="8"/>
      <c r="M356" s="8"/>
      <c r="N356" s="8">
        <v>5</v>
      </c>
      <c r="O356" s="8"/>
      <c r="P356" s="8"/>
      <c r="Q356" s="12"/>
    </row>
    <row r="357" spans="1:17">
      <c r="A357" s="3" t="s">
        <v>228</v>
      </c>
      <c r="B357" s="4"/>
      <c r="C357" s="4"/>
      <c r="D357" s="4"/>
      <c r="E357" s="4"/>
      <c r="F357" s="4"/>
      <c r="G357" s="4"/>
      <c r="H357" s="4"/>
      <c r="I357" s="4"/>
      <c r="J357" s="9"/>
      <c r="K357" s="10">
        <v>263.85000000000002</v>
      </c>
      <c r="L357" s="10">
        <v>56</v>
      </c>
      <c r="M357" s="10"/>
      <c r="N357" s="10">
        <v>142</v>
      </c>
      <c r="O357" s="10"/>
      <c r="P357" s="10">
        <v>65.849999999999994</v>
      </c>
      <c r="Q357" s="12"/>
    </row>
    <row r="358" spans="1:17">
      <c r="A358" s="5" t="s">
        <v>230</v>
      </c>
      <c r="B358" s="5" t="s">
        <v>857</v>
      </c>
      <c r="C358" s="5" t="s">
        <v>557</v>
      </c>
      <c r="D358" s="5" t="s">
        <v>574</v>
      </c>
      <c r="E358" s="5" t="s">
        <v>575</v>
      </c>
      <c r="F358" s="5" t="s">
        <v>560</v>
      </c>
      <c r="G358" s="5"/>
      <c r="H358" s="5"/>
      <c r="I358" s="5"/>
      <c r="J358" s="8"/>
      <c r="K358" s="8">
        <v>215.85</v>
      </c>
      <c r="L358" s="8">
        <v>20</v>
      </c>
      <c r="M358" s="8"/>
      <c r="N358" s="8">
        <v>130</v>
      </c>
      <c r="O358" s="8"/>
      <c r="P358" s="8">
        <v>65.849999999999994</v>
      </c>
      <c r="Q358" s="12"/>
    </row>
    <row r="359" spans="1:17">
      <c r="A359" s="5" t="s">
        <v>230</v>
      </c>
      <c r="B359" s="5" t="s">
        <v>857</v>
      </c>
      <c r="C359" s="5" t="s">
        <v>565</v>
      </c>
      <c r="D359" s="5" t="s">
        <v>558</v>
      </c>
      <c r="E359" s="5" t="s">
        <v>562</v>
      </c>
      <c r="F359" s="5" t="s">
        <v>560</v>
      </c>
      <c r="G359" s="5"/>
      <c r="H359" s="5"/>
      <c r="I359" s="5"/>
      <c r="J359" s="8"/>
      <c r="K359" s="8">
        <v>30</v>
      </c>
      <c r="L359" s="8">
        <v>25</v>
      </c>
      <c r="M359" s="8"/>
      <c r="N359" s="8">
        <v>5</v>
      </c>
      <c r="O359" s="8"/>
      <c r="P359" s="8"/>
      <c r="Q359" s="12"/>
    </row>
    <row r="360" spans="1:17">
      <c r="A360" s="5" t="s">
        <v>230</v>
      </c>
      <c r="B360" s="5" t="s">
        <v>856</v>
      </c>
      <c r="C360" s="5" t="s">
        <v>568</v>
      </c>
      <c r="D360" s="5" t="s">
        <v>558</v>
      </c>
      <c r="E360" s="5" t="s">
        <v>575</v>
      </c>
      <c r="F360" s="5" t="s">
        <v>560</v>
      </c>
      <c r="G360" s="5"/>
      <c r="H360" s="5"/>
      <c r="I360" s="5"/>
      <c r="J360" s="8"/>
      <c r="K360" s="8">
        <v>18</v>
      </c>
      <c r="L360" s="8">
        <v>11</v>
      </c>
      <c r="M360" s="8"/>
      <c r="N360" s="8">
        <v>7</v>
      </c>
      <c r="O360" s="8"/>
      <c r="P360" s="8"/>
      <c r="Q360" s="12"/>
    </row>
    <row r="361" spans="1:17">
      <c r="A361" s="3" t="s">
        <v>231</v>
      </c>
      <c r="B361" s="4"/>
      <c r="C361" s="4"/>
      <c r="D361" s="4"/>
      <c r="E361" s="4"/>
      <c r="F361" s="4"/>
      <c r="G361" s="4"/>
      <c r="H361" s="4"/>
      <c r="I361" s="4"/>
      <c r="J361" s="9"/>
      <c r="K361" s="10">
        <v>102.32</v>
      </c>
      <c r="L361" s="10">
        <v>9.86</v>
      </c>
      <c r="M361" s="10"/>
      <c r="N361" s="10">
        <v>67.459999999999994</v>
      </c>
      <c r="O361" s="10"/>
      <c r="P361" s="10">
        <v>25</v>
      </c>
      <c r="Q361" s="12"/>
    </row>
    <row r="362" spans="1:17">
      <c r="A362" s="5" t="s">
        <v>233</v>
      </c>
      <c r="B362" s="5" t="s">
        <v>856</v>
      </c>
      <c r="C362" s="5" t="s">
        <v>162</v>
      </c>
      <c r="D362" s="5" t="s">
        <v>558</v>
      </c>
      <c r="E362" s="5" t="s">
        <v>562</v>
      </c>
      <c r="F362" s="5" t="s">
        <v>567</v>
      </c>
      <c r="G362" s="5" t="s">
        <v>832</v>
      </c>
      <c r="H362" s="6">
        <v>1</v>
      </c>
      <c r="I362" s="5" t="s">
        <v>578</v>
      </c>
      <c r="J362" s="8">
        <v>7</v>
      </c>
      <c r="K362" s="8">
        <v>10</v>
      </c>
      <c r="L362" s="8">
        <v>4</v>
      </c>
      <c r="M362" s="8"/>
      <c r="N362" s="8">
        <v>6</v>
      </c>
      <c r="O362" s="8"/>
      <c r="P362" s="8"/>
      <c r="Q362" s="12"/>
    </row>
    <row r="363" spans="1:17">
      <c r="A363" s="5" t="s">
        <v>233</v>
      </c>
      <c r="B363" s="5" t="s">
        <v>858</v>
      </c>
      <c r="C363" s="5" t="s">
        <v>557</v>
      </c>
      <c r="D363" s="5" t="s">
        <v>574</v>
      </c>
      <c r="E363" s="5" t="s">
        <v>570</v>
      </c>
      <c r="F363" s="5" t="s">
        <v>567</v>
      </c>
      <c r="G363" s="5" t="s">
        <v>859</v>
      </c>
      <c r="H363" s="6">
        <v>270</v>
      </c>
      <c r="I363" s="5" t="s">
        <v>621</v>
      </c>
      <c r="J363" s="8">
        <v>8.3699999999999992</v>
      </c>
      <c r="K363" s="8">
        <v>8.3699999999999992</v>
      </c>
      <c r="L363" s="8"/>
      <c r="M363" s="8"/>
      <c r="N363" s="8">
        <v>8.3699999999999992</v>
      </c>
      <c r="O363" s="8"/>
      <c r="P363" s="8"/>
      <c r="Q363" s="12"/>
    </row>
    <row r="364" spans="1:17">
      <c r="A364" s="5" t="s">
        <v>233</v>
      </c>
      <c r="B364" s="5" t="s">
        <v>858</v>
      </c>
      <c r="C364" s="5" t="s">
        <v>557</v>
      </c>
      <c r="D364" s="5" t="s">
        <v>558</v>
      </c>
      <c r="E364" s="5" t="s">
        <v>562</v>
      </c>
      <c r="F364" s="5" t="s">
        <v>567</v>
      </c>
      <c r="G364" s="5" t="s">
        <v>860</v>
      </c>
      <c r="H364" s="6">
        <v>1</v>
      </c>
      <c r="I364" s="5" t="s">
        <v>578</v>
      </c>
      <c r="J364" s="8">
        <v>1.5</v>
      </c>
      <c r="K364" s="8">
        <v>1.5</v>
      </c>
      <c r="L364" s="8"/>
      <c r="M364" s="8"/>
      <c r="N364" s="8">
        <v>1.5</v>
      </c>
      <c r="O364" s="8"/>
      <c r="P364" s="8"/>
      <c r="Q364" s="12"/>
    </row>
    <row r="365" spans="1:17">
      <c r="A365" s="5" t="s">
        <v>233</v>
      </c>
      <c r="B365" s="5" t="s">
        <v>858</v>
      </c>
      <c r="C365" s="5" t="s">
        <v>557</v>
      </c>
      <c r="D365" s="5" t="s">
        <v>558</v>
      </c>
      <c r="E365" s="5" t="s">
        <v>626</v>
      </c>
      <c r="F365" s="5" t="s">
        <v>560</v>
      </c>
      <c r="G365" s="5" t="s">
        <v>861</v>
      </c>
      <c r="H365" s="5"/>
      <c r="I365" s="5"/>
      <c r="J365" s="8"/>
      <c r="K365" s="8">
        <v>14.63</v>
      </c>
      <c r="L365" s="8"/>
      <c r="M365" s="8"/>
      <c r="N365" s="8">
        <v>14.63</v>
      </c>
      <c r="O365" s="8"/>
      <c r="P365" s="8"/>
      <c r="Q365" s="12"/>
    </row>
    <row r="366" spans="1:17">
      <c r="A366" s="5" t="s">
        <v>233</v>
      </c>
      <c r="B366" s="5" t="s">
        <v>858</v>
      </c>
      <c r="C366" s="5" t="s">
        <v>571</v>
      </c>
      <c r="D366" s="5" t="s">
        <v>558</v>
      </c>
      <c r="E366" s="5" t="s">
        <v>562</v>
      </c>
      <c r="F366" s="5" t="s">
        <v>567</v>
      </c>
      <c r="G366" s="5" t="s">
        <v>862</v>
      </c>
      <c r="H366" s="6">
        <v>15</v>
      </c>
      <c r="I366" s="5" t="s">
        <v>578</v>
      </c>
      <c r="J366" s="8">
        <v>0.02</v>
      </c>
      <c r="K366" s="8">
        <v>0.3</v>
      </c>
      <c r="L366" s="8"/>
      <c r="M366" s="8"/>
      <c r="N366" s="8">
        <v>0.3</v>
      </c>
      <c r="O366" s="8"/>
      <c r="P366" s="8"/>
      <c r="Q366" s="12"/>
    </row>
    <row r="367" spans="1:17">
      <c r="A367" s="5" t="s">
        <v>233</v>
      </c>
      <c r="B367" s="5" t="s">
        <v>856</v>
      </c>
      <c r="C367" s="5" t="s">
        <v>563</v>
      </c>
      <c r="D367" s="5" t="s">
        <v>574</v>
      </c>
      <c r="E367" s="5" t="s">
        <v>559</v>
      </c>
      <c r="F367" s="5" t="s">
        <v>567</v>
      </c>
      <c r="G367" s="5" t="s">
        <v>863</v>
      </c>
      <c r="H367" s="6">
        <v>12</v>
      </c>
      <c r="I367" s="5" t="s">
        <v>847</v>
      </c>
      <c r="J367" s="8">
        <v>0.40500000000000003</v>
      </c>
      <c r="K367" s="8">
        <v>4.8600000000000003</v>
      </c>
      <c r="L367" s="8">
        <v>4.8600000000000003</v>
      </c>
      <c r="M367" s="8"/>
      <c r="N367" s="8"/>
      <c r="O367" s="8"/>
      <c r="P367" s="8"/>
      <c r="Q367" s="12"/>
    </row>
    <row r="368" spans="1:17">
      <c r="A368" s="5" t="s">
        <v>233</v>
      </c>
      <c r="B368" s="5" t="s">
        <v>856</v>
      </c>
      <c r="C368" s="5" t="s">
        <v>565</v>
      </c>
      <c r="D368" s="5" t="s">
        <v>558</v>
      </c>
      <c r="E368" s="5" t="s">
        <v>570</v>
      </c>
      <c r="F368" s="5" t="s">
        <v>567</v>
      </c>
      <c r="G368" s="5" t="s">
        <v>864</v>
      </c>
      <c r="H368" s="6">
        <v>1</v>
      </c>
      <c r="I368" s="5" t="s">
        <v>578</v>
      </c>
      <c r="J368" s="8">
        <v>1</v>
      </c>
      <c r="K368" s="8">
        <v>1</v>
      </c>
      <c r="L368" s="8">
        <v>1</v>
      </c>
      <c r="M368" s="8"/>
      <c r="N368" s="8"/>
      <c r="O368" s="8"/>
      <c r="P368" s="8"/>
      <c r="Q368" s="12"/>
    </row>
    <row r="369" spans="1:17">
      <c r="A369" s="5" t="s">
        <v>233</v>
      </c>
      <c r="B369" s="5" t="s">
        <v>858</v>
      </c>
      <c r="C369" s="5" t="s">
        <v>571</v>
      </c>
      <c r="D369" s="5" t="s">
        <v>558</v>
      </c>
      <c r="E369" s="5" t="s">
        <v>570</v>
      </c>
      <c r="F369" s="5" t="s">
        <v>560</v>
      </c>
      <c r="G369" s="5" t="s">
        <v>865</v>
      </c>
      <c r="H369" s="6">
        <v>800</v>
      </c>
      <c r="I369" s="5" t="s">
        <v>578</v>
      </c>
      <c r="J369" s="8">
        <v>0.02</v>
      </c>
      <c r="K369" s="8">
        <v>16</v>
      </c>
      <c r="L369" s="8"/>
      <c r="M369" s="8"/>
      <c r="N369" s="8">
        <v>8</v>
      </c>
      <c r="O369" s="8"/>
      <c r="P369" s="8">
        <v>8</v>
      </c>
      <c r="Q369" s="12"/>
    </row>
    <row r="370" spans="1:17">
      <c r="A370" s="5" t="s">
        <v>233</v>
      </c>
      <c r="B370" s="5" t="s">
        <v>858</v>
      </c>
      <c r="C370" s="5" t="s">
        <v>565</v>
      </c>
      <c r="D370" s="5" t="s">
        <v>558</v>
      </c>
      <c r="E370" s="5" t="s">
        <v>576</v>
      </c>
      <c r="F370" s="5" t="s">
        <v>567</v>
      </c>
      <c r="G370" s="5" t="s">
        <v>565</v>
      </c>
      <c r="H370" s="5"/>
      <c r="I370" s="5"/>
      <c r="J370" s="8"/>
      <c r="K370" s="8">
        <v>3.66</v>
      </c>
      <c r="L370" s="8"/>
      <c r="M370" s="8"/>
      <c r="N370" s="8">
        <v>3.66</v>
      </c>
      <c r="O370" s="8"/>
      <c r="P370" s="8"/>
      <c r="Q370" s="12"/>
    </row>
    <row r="371" spans="1:17">
      <c r="A371" s="5" t="s">
        <v>233</v>
      </c>
      <c r="B371" s="5" t="s">
        <v>858</v>
      </c>
      <c r="C371" s="5" t="s">
        <v>565</v>
      </c>
      <c r="D371" s="5" t="s">
        <v>558</v>
      </c>
      <c r="E371" s="5" t="s">
        <v>559</v>
      </c>
      <c r="F371" s="5" t="s">
        <v>560</v>
      </c>
      <c r="G371" s="5" t="s">
        <v>866</v>
      </c>
      <c r="H371" s="6">
        <v>15</v>
      </c>
      <c r="I371" s="5" t="s">
        <v>585</v>
      </c>
      <c r="J371" s="8">
        <v>0.8</v>
      </c>
      <c r="K371" s="8">
        <v>12</v>
      </c>
      <c r="L371" s="8"/>
      <c r="M371" s="8"/>
      <c r="N371" s="8">
        <v>12</v>
      </c>
      <c r="O371" s="8"/>
      <c r="P371" s="8"/>
      <c r="Q371" s="12"/>
    </row>
    <row r="372" spans="1:17">
      <c r="A372" s="5" t="s">
        <v>233</v>
      </c>
      <c r="B372" s="5" t="s">
        <v>858</v>
      </c>
      <c r="C372" s="5" t="s">
        <v>557</v>
      </c>
      <c r="D372" s="5" t="s">
        <v>574</v>
      </c>
      <c r="E372" s="5" t="s">
        <v>626</v>
      </c>
      <c r="F372" s="5" t="s">
        <v>560</v>
      </c>
      <c r="G372" s="5" t="s">
        <v>867</v>
      </c>
      <c r="H372" s="5"/>
      <c r="I372" s="5"/>
      <c r="J372" s="8">
        <v>30</v>
      </c>
      <c r="K372" s="8">
        <v>30</v>
      </c>
      <c r="L372" s="8"/>
      <c r="M372" s="8"/>
      <c r="N372" s="8">
        <v>13</v>
      </c>
      <c r="O372" s="8"/>
      <c r="P372" s="8">
        <v>17</v>
      </c>
      <c r="Q372" s="12"/>
    </row>
    <row r="373" spans="1:17">
      <c r="A373" s="3" t="s">
        <v>238</v>
      </c>
      <c r="B373" s="4"/>
      <c r="C373" s="4"/>
      <c r="D373" s="4"/>
      <c r="E373" s="4"/>
      <c r="F373" s="4"/>
      <c r="G373" s="4"/>
      <c r="H373" s="4"/>
      <c r="I373" s="4"/>
      <c r="J373" s="9"/>
      <c r="K373" s="10">
        <v>389</v>
      </c>
      <c r="L373" s="10">
        <v>389</v>
      </c>
      <c r="M373" s="10"/>
      <c r="N373" s="10"/>
      <c r="O373" s="10"/>
      <c r="P373" s="10"/>
      <c r="Q373" s="12"/>
    </row>
    <row r="374" spans="1:17" ht="28.5">
      <c r="A374" s="5" t="s">
        <v>240</v>
      </c>
      <c r="B374" s="5" t="s">
        <v>501</v>
      </c>
      <c r="C374" s="5" t="s">
        <v>609</v>
      </c>
      <c r="D374" s="5" t="s">
        <v>558</v>
      </c>
      <c r="E374" s="5" t="s">
        <v>561</v>
      </c>
      <c r="F374" s="5" t="s">
        <v>560</v>
      </c>
      <c r="G374" s="5"/>
      <c r="H374" s="5"/>
      <c r="I374" s="5"/>
      <c r="J374" s="8"/>
      <c r="K374" s="8">
        <v>110</v>
      </c>
      <c r="L374" s="8">
        <v>110</v>
      </c>
      <c r="M374" s="8"/>
      <c r="N374" s="8"/>
      <c r="O374" s="8"/>
      <c r="P374" s="8"/>
      <c r="Q374" s="12"/>
    </row>
    <row r="375" spans="1:17">
      <c r="A375" s="5" t="s">
        <v>240</v>
      </c>
      <c r="B375" s="5" t="s">
        <v>509</v>
      </c>
      <c r="C375" s="5" t="s">
        <v>557</v>
      </c>
      <c r="D375" s="5" t="s">
        <v>558</v>
      </c>
      <c r="E375" s="5" t="s">
        <v>561</v>
      </c>
      <c r="F375" s="5" t="s">
        <v>560</v>
      </c>
      <c r="G375" s="5"/>
      <c r="H375" s="5"/>
      <c r="I375" s="5"/>
      <c r="J375" s="8"/>
      <c r="K375" s="8">
        <v>50</v>
      </c>
      <c r="L375" s="8">
        <v>50</v>
      </c>
      <c r="M375" s="8"/>
      <c r="N375" s="8"/>
      <c r="O375" s="8"/>
      <c r="P375" s="8"/>
      <c r="Q375" s="12"/>
    </row>
    <row r="376" spans="1:17">
      <c r="A376" s="5" t="s">
        <v>240</v>
      </c>
      <c r="B376" s="5" t="s">
        <v>504</v>
      </c>
      <c r="C376" s="5" t="s">
        <v>557</v>
      </c>
      <c r="D376" s="5" t="s">
        <v>558</v>
      </c>
      <c r="E376" s="5" t="s">
        <v>561</v>
      </c>
      <c r="F376" s="5" t="s">
        <v>560</v>
      </c>
      <c r="G376" s="5"/>
      <c r="H376" s="5"/>
      <c r="I376" s="5"/>
      <c r="J376" s="8"/>
      <c r="K376" s="8">
        <v>35</v>
      </c>
      <c r="L376" s="8">
        <v>35</v>
      </c>
      <c r="M376" s="8"/>
      <c r="N376" s="8"/>
      <c r="O376" s="8"/>
      <c r="P376" s="8"/>
      <c r="Q376" s="12"/>
    </row>
    <row r="377" spans="1:17" ht="28.5">
      <c r="A377" s="5" t="s">
        <v>240</v>
      </c>
      <c r="B377" s="5" t="s">
        <v>498</v>
      </c>
      <c r="C377" s="5" t="s">
        <v>557</v>
      </c>
      <c r="D377" s="5" t="s">
        <v>558</v>
      </c>
      <c r="E377" s="5" t="s">
        <v>575</v>
      </c>
      <c r="F377" s="5" t="s">
        <v>560</v>
      </c>
      <c r="G377" s="5"/>
      <c r="H377" s="5"/>
      <c r="I377" s="5"/>
      <c r="J377" s="8"/>
      <c r="K377" s="8">
        <v>194</v>
      </c>
      <c r="L377" s="8">
        <v>194</v>
      </c>
      <c r="M377" s="8"/>
      <c r="N377" s="8"/>
      <c r="O377" s="8"/>
      <c r="P377" s="8"/>
      <c r="Q377" s="12"/>
    </row>
    <row r="378" spans="1:17">
      <c r="A378" s="3" t="s">
        <v>242</v>
      </c>
      <c r="B378" s="4"/>
      <c r="C378" s="4"/>
      <c r="D378" s="4"/>
      <c r="E378" s="4"/>
      <c r="F378" s="4"/>
      <c r="G378" s="4"/>
      <c r="H378" s="4"/>
      <c r="I378" s="4"/>
      <c r="J378" s="9"/>
      <c r="K378" s="10">
        <v>19.850000000000001</v>
      </c>
      <c r="L378" s="10">
        <v>16.420000000000002</v>
      </c>
      <c r="M378" s="10"/>
      <c r="N378" s="10"/>
      <c r="O378" s="10"/>
      <c r="P378" s="10">
        <v>3.43</v>
      </c>
      <c r="Q378" s="12"/>
    </row>
    <row r="379" spans="1:17">
      <c r="A379" s="5" t="s">
        <v>244</v>
      </c>
      <c r="B379" s="5" t="s">
        <v>359</v>
      </c>
      <c r="C379" s="5" t="s">
        <v>568</v>
      </c>
      <c r="D379" s="5" t="s">
        <v>558</v>
      </c>
      <c r="E379" s="5" t="s">
        <v>561</v>
      </c>
      <c r="F379" s="5" t="s">
        <v>567</v>
      </c>
      <c r="G379" s="5" t="s">
        <v>568</v>
      </c>
      <c r="H379" s="6">
        <v>1</v>
      </c>
      <c r="I379" s="5" t="s">
        <v>580</v>
      </c>
      <c r="J379" s="8">
        <f>K379/H379</f>
        <v>1.59</v>
      </c>
      <c r="K379" s="8">
        <v>1.59</v>
      </c>
      <c r="L379" s="8">
        <v>1.59</v>
      </c>
      <c r="M379" s="8"/>
      <c r="N379" s="8"/>
      <c r="O379" s="8"/>
      <c r="P379" s="8"/>
      <c r="Q379" s="12"/>
    </row>
    <row r="380" spans="1:17">
      <c r="A380" s="5" t="s">
        <v>244</v>
      </c>
      <c r="B380" s="5" t="s">
        <v>359</v>
      </c>
      <c r="C380" s="5" t="s">
        <v>565</v>
      </c>
      <c r="D380" s="5" t="s">
        <v>558</v>
      </c>
      <c r="E380" s="5" t="s">
        <v>576</v>
      </c>
      <c r="F380" s="5" t="s">
        <v>567</v>
      </c>
      <c r="G380" s="5" t="s">
        <v>868</v>
      </c>
      <c r="H380" s="6">
        <v>1</v>
      </c>
      <c r="I380" s="5" t="s">
        <v>585</v>
      </c>
      <c r="J380" s="8">
        <f t="shared" ref="J380:J392" si="17">K380/H380</f>
        <v>0.7</v>
      </c>
      <c r="K380" s="8">
        <v>0.7</v>
      </c>
      <c r="L380" s="8">
        <v>0.7</v>
      </c>
      <c r="M380" s="8"/>
      <c r="N380" s="8"/>
      <c r="O380" s="8"/>
      <c r="P380" s="8"/>
      <c r="Q380" s="12"/>
    </row>
    <row r="381" spans="1:17">
      <c r="A381" s="5" t="s">
        <v>244</v>
      </c>
      <c r="B381" s="5" t="s">
        <v>359</v>
      </c>
      <c r="C381" s="5" t="s">
        <v>572</v>
      </c>
      <c r="D381" s="5" t="s">
        <v>558</v>
      </c>
      <c r="E381" s="5" t="s">
        <v>576</v>
      </c>
      <c r="F381" s="5" t="s">
        <v>567</v>
      </c>
      <c r="G381" s="5" t="s">
        <v>593</v>
      </c>
      <c r="H381" s="6">
        <v>1</v>
      </c>
      <c r="I381" s="5" t="s">
        <v>585</v>
      </c>
      <c r="J381" s="8">
        <f t="shared" si="17"/>
        <v>0.65</v>
      </c>
      <c r="K381" s="8">
        <v>0.65</v>
      </c>
      <c r="L381" s="8">
        <v>0.65</v>
      </c>
      <c r="M381" s="8"/>
      <c r="N381" s="8"/>
      <c r="O381" s="8"/>
      <c r="P381" s="8"/>
      <c r="Q381" s="12"/>
    </row>
    <row r="382" spans="1:17" ht="28.5">
      <c r="A382" s="5" t="s">
        <v>244</v>
      </c>
      <c r="B382" s="5" t="s">
        <v>359</v>
      </c>
      <c r="C382" s="5" t="s">
        <v>609</v>
      </c>
      <c r="D382" s="5" t="s">
        <v>574</v>
      </c>
      <c r="E382" s="5" t="s">
        <v>561</v>
      </c>
      <c r="F382" s="5" t="s">
        <v>567</v>
      </c>
      <c r="G382" s="5" t="s">
        <v>869</v>
      </c>
      <c r="H382" s="6">
        <v>37</v>
      </c>
      <c r="I382" s="5" t="s">
        <v>617</v>
      </c>
      <c r="J382" s="8">
        <f t="shared" si="17"/>
        <v>0.01</v>
      </c>
      <c r="K382" s="8">
        <v>0.37</v>
      </c>
      <c r="L382" s="8">
        <v>0.37</v>
      </c>
      <c r="M382" s="8"/>
      <c r="N382" s="8"/>
      <c r="O382" s="8"/>
      <c r="P382" s="8"/>
      <c r="Q382" s="12"/>
    </row>
    <row r="383" spans="1:17">
      <c r="A383" s="5" t="s">
        <v>244</v>
      </c>
      <c r="B383" s="5" t="s">
        <v>359</v>
      </c>
      <c r="C383" s="5" t="s">
        <v>557</v>
      </c>
      <c r="D383" s="5" t="s">
        <v>574</v>
      </c>
      <c r="E383" s="5" t="s">
        <v>576</v>
      </c>
      <c r="F383" s="5" t="s">
        <v>567</v>
      </c>
      <c r="G383" s="5" t="s">
        <v>870</v>
      </c>
      <c r="H383" s="6">
        <v>1</v>
      </c>
      <c r="I383" s="5" t="s">
        <v>580</v>
      </c>
      <c r="J383" s="8">
        <f t="shared" si="17"/>
        <v>1.3</v>
      </c>
      <c r="K383" s="8">
        <v>1.3</v>
      </c>
      <c r="L383" s="8">
        <v>1.3</v>
      </c>
      <c r="M383" s="8"/>
      <c r="N383" s="8"/>
      <c r="O383" s="8"/>
      <c r="P383" s="8"/>
      <c r="Q383" s="12"/>
    </row>
    <row r="384" spans="1:17">
      <c r="A384" s="5" t="s">
        <v>244</v>
      </c>
      <c r="B384" s="5" t="s">
        <v>359</v>
      </c>
      <c r="C384" s="5" t="s">
        <v>563</v>
      </c>
      <c r="D384" s="5" t="s">
        <v>574</v>
      </c>
      <c r="E384" s="5" t="s">
        <v>559</v>
      </c>
      <c r="F384" s="5" t="s">
        <v>567</v>
      </c>
      <c r="G384" s="5" t="s">
        <v>871</v>
      </c>
      <c r="H384" s="6">
        <v>10</v>
      </c>
      <c r="I384" s="5" t="s">
        <v>847</v>
      </c>
      <c r="J384" s="8">
        <f t="shared" si="17"/>
        <v>0.05</v>
      </c>
      <c r="K384" s="8">
        <v>0.5</v>
      </c>
      <c r="L384" s="8">
        <v>0.5</v>
      </c>
      <c r="M384" s="8"/>
      <c r="N384" s="8"/>
      <c r="O384" s="8"/>
      <c r="P384" s="8"/>
      <c r="Q384" s="12"/>
    </row>
    <row r="385" spans="1:17">
      <c r="A385" s="5" t="s">
        <v>244</v>
      </c>
      <c r="B385" s="5" t="s">
        <v>359</v>
      </c>
      <c r="C385" s="5" t="s">
        <v>565</v>
      </c>
      <c r="D385" s="5" t="s">
        <v>558</v>
      </c>
      <c r="E385" s="5" t="s">
        <v>559</v>
      </c>
      <c r="F385" s="5" t="s">
        <v>567</v>
      </c>
      <c r="G385" s="5" t="s">
        <v>841</v>
      </c>
      <c r="H385" s="6">
        <v>7</v>
      </c>
      <c r="I385" s="5" t="s">
        <v>617</v>
      </c>
      <c r="J385" s="8">
        <f t="shared" si="17"/>
        <v>0.12</v>
      </c>
      <c r="K385" s="8">
        <v>0.84</v>
      </c>
      <c r="L385" s="8">
        <v>0.84</v>
      </c>
      <c r="M385" s="8"/>
      <c r="N385" s="8"/>
      <c r="O385" s="8"/>
      <c r="P385" s="8"/>
      <c r="Q385" s="12"/>
    </row>
    <row r="386" spans="1:17" ht="28.5">
      <c r="A386" s="5" t="s">
        <v>244</v>
      </c>
      <c r="B386" s="5" t="s">
        <v>359</v>
      </c>
      <c r="C386" s="5" t="s">
        <v>609</v>
      </c>
      <c r="D386" s="5" t="s">
        <v>574</v>
      </c>
      <c r="E386" s="5" t="s">
        <v>559</v>
      </c>
      <c r="F386" s="5" t="s">
        <v>567</v>
      </c>
      <c r="G386" s="5" t="s">
        <v>832</v>
      </c>
      <c r="H386" s="6">
        <v>1</v>
      </c>
      <c r="I386" s="5" t="s">
        <v>580</v>
      </c>
      <c r="J386" s="8">
        <f t="shared" si="17"/>
        <v>2.2000000000000002</v>
      </c>
      <c r="K386" s="8">
        <v>2.2000000000000002</v>
      </c>
      <c r="L386" s="8">
        <v>2.2000000000000002</v>
      </c>
      <c r="M386" s="8"/>
      <c r="N386" s="8"/>
      <c r="O386" s="8"/>
      <c r="P386" s="8"/>
      <c r="Q386" s="12"/>
    </row>
    <row r="387" spans="1:17">
      <c r="A387" s="5" t="s">
        <v>244</v>
      </c>
      <c r="B387" s="5" t="s">
        <v>359</v>
      </c>
      <c r="C387" s="5" t="s">
        <v>557</v>
      </c>
      <c r="D387" s="5" t="s">
        <v>574</v>
      </c>
      <c r="E387" s="5" t="s">
        <v>561</v>
      </c>
      <c r="F387" s="5" t="s">
        <v>567</v>
      </c>
      <c r="G387" s="5" t="s">
        <v>872</v>
      </c>
      <c r="H387" s="6">
        <v>9</v>
      </c>
      <c r="I387" s="5" t="s">
        <v>617</v>
      </c>
      <c r="J387" s="8">
        <f t="shared" si="17"/>
        <v>4.6666666666666697E-2</v>
      </c>
      <c r="K387" s="8">
        <v>0.42</v>
      </c>
      <c r="L387" s="8">
        <v>0.42</v>
      </c>
      <c r="M387" s="8"/>
      <c r="N387" s="8"/>
      <c r="O387" s="8"/>
      <c r="P387" s="8"/>
      <c r="Q387" s="12"/>
    </row>
    <row r="388" spans="1:17" ht="28.5">
      <c r="A388" s="5" t="s">
        <v>244</v>
      </c>
      <c r="B388" s="5" t="s">
        <v>359</v>
      </c>
      <c r="C388" s="5" t="s">
        <v>609</v>
      </c>
      <c r="D388" s="5" t="s">
        <v>574</v>
      </c>
      <c r="E388" s="5" t="s">
        <v>561</v>
      </c>
      <c r="F388" s="5" t="s">
        <v>567</v>
      </c>
      <c r="G388" s="5" t="s">
        <v>873</v>
      </c>
      <c r="H388" s="6">
        <v>70</v>
      </c>
      <c r="I388" s="5" t="s">
        <v>617</v>
      </c>
      <c r="J388" s="8">
        <f t="shared" si="17"/>
        <v>7.5714285714285701E-3</v>
      </c>
      <c r="K388" s="8">
        <v>0.53</v>
      </c>
      <c r="L388" s="8">
        <v>0.53</v>
      </c>
      <c r="M388" s="8"/>
      <c r="N388" s="8"/>
      <c r="O388" s="8"/>
      <c r="P388" s="8"/>
      <c r="Q388" s="12"/>
    </row>
    <row r="389" spans="1:17" ht="28.5">
      <c r="A389" s="5" t="s">
        <v>244</v>
      </c>
      <c r="B389" s="5" t="s">
        <v>359</v>
      </c>
      <c r="C389" s="5" t="s">
        <v>609</v>
      </c>
      <c r="D389" s="5" t="s">
        <v>574</v>
      </c>
      <c r="E389" s="5" t="s">
        <v>561</v>
      </c>
      <c r="F389" s="5" t="s">
        <v>567</v>
      </c>
      <c r="G389" s="5" t="s">
        <v>874</v>
      </c>
      <c r="H389" s="6">
        <v>3188</v>
      </c>
      <c r="I389" s="5" t="s">
        <v>617</v>
      </c>
      <c r="J389" s="8">
        <f t="shared" si="17"/>
        <v>2.6003764115432901E-3</v>
      </c>
      <c r="K389" s="8">
        <v>8.2899999999999991</v>
      </c>
      <c r="L389" s="8">
        <v>4.8600000000000003</v>
      </c>
      <c r="M389" s="8"/>
      <c r="N389" s="8"/>
      <c r="O389" s="8"/>
      <c r="P389" s="8">
        <v>3.43</v>
      </c>
      <c r="Q389" s="12"/>
    </row>
    <row r="390" spans="1:17">
      <c r="A390" s="5" t="s">
        <v>244</v>
      </c>
      <c r="B390" s="5" t="s">
        <v>359</v>
      </c>
      <c r="C390" s="5" t="s">
        <v>557</v>
      </c>
      <c r="D390" s="5" t="s">
        <v>574</v>
      </c>
      <c r="E390" s="5" t="s">
        <v>559</v>
      </c>
      <c r="F390" s="5" t="s">
        <v>567</v>
      </c>
      <c r="G390" s="5" t="s">
        <v>870</v>
      </c>
      <c r="H390" s="6">
        <v>1</v>
      </c>
      <c r="I390" s="5" t="s">
        <v>580</v>
      </c>
      <c r="J390" s="8">
        <f t="shared" si="17"/>
        <v>1.2</v>
      </c>
      <c r="K390" s="8">
        <v>1.2</v>
      </c>
      <c r="L390" s="8">
        <v>1.2</v>
      </c>
      <c r="M390" s="8"/>
      <c r="N390" s="8"/>
      <c r="O390" s="8"/>
      <c r="P390" s="8"/>
      <c r="Q390" s="12"/>
    </row>
    <row r="391" spans="1:17" ht="28.5">
      <c r="A391" s="5" t="s">
        <v>244</v>
      </c>
      <c r="B391" s="5" t="s">
        <v>359</v>
      </c>
      <c r="C391" s="5" t="s">
        <v>557</v>
      </c>
      <c r="D391" s="5" t="s">
        <v>574</v>
      </c>
      <c r="E391" s="5" t="s">
        <v>561</v>
      </c>
      <c r="F391" s="5" t="s">
        <v>567</v>
      </c>
      <c r="G391" s="5" t="s">
        <v>875</v>
      </c>
      <c r="H391" s="6">
        <v>11</v>
      </c>
      <c r="I391" s="5" t="s">
        <v>621</v>
      </c>
      <c r="J391" s="8">
        <f t="shared" si="17"/>
        <v>0.08</v>
      </c>
      <c r="K391" s="8">
        <v>0.88</v>
      </c>
      <c r="L391" s="8">
        <v>0.88</v>
      </c>
      <c r="M391" s="8"/>
      <c r="N391" s="8"/>
      <c r="O391" s="8"/>
      <c r="P391" s="8"/>
      <c r="Q391" s="12"/>
    </row>
    <row r="392" spans="1:17">
      <c r="A392" s="5" t="s">
        <v>244</v>
      </c>
      <c r="B392" s="5" t="s">
        <v>359</v>
      </c>
      <c r="C392" s="5" t="s">
        <v>565</v>
      </c>
      <c r="D392" s="5" t="s">
        <v>574</v>
      </c>
      <c r="E392" s="5" t="s">
        <v>576</v>
      </c>
      <c r="F392" s="5" t="s">
        <v>567</v>
      </c>
      <c r="G392" s="5" t="s">
        <v>876</v>
      </c>
      <c r="H392" s="6">
        <v>1</v>
      </c>
      <c r="I392" s="5" t="s">
        <v>585</v>
      </c>
      <c r="J392" s="8">
        <f t="shared" si="17"/>
        <v>0.38</v>
      </c>
      <c r="K392" s="8">
        <v>0.38</v>
      </c>
      <c r="L392" s="8">
        <v>0.38</v>
      </c>
      <c r="M392" s="8"/>
      <c r="N392" s="8"/>
      <c r="O392" s="8"/>
      <c r="P392" s="8"/>
      <c r="Q392" s="12"/>
    </row>
    <row r="393" spans="1:17">
      <c r="A393" s="13"/>
      <c r="B393" s="13"/>
      <c r="C393" s="13"/>
      <c r="D393" s="13"/>
      <c r="E393" s="13"/>
      <c r="F393" s="13"/>
      <c r="G393" s="13"/>
      <c r="H393" s="13"/>
      <c r="I393" s="13"/>
      <c r="J393" s="13"/>
      <c r="K393" s="13"/>
      <c r="L393" s="13"/>
      <c r="M393" s="13"/>
      <c r="N393" s="13"/>
      <c r="O393" s="13"/>
      <c r="P393" s="13"/>
      <c r="Q393" s="11"/>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12"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P7" sqref="P7"/>
    </sheetView>
  </sheetViews>
  <sheetFormatPr defaultColWidth="9" defaultRowHeight="13.5"/>
  <cols>
    <col min="1" max="1" width="11.8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4.625" customWidth="1"/>
    <col min="25" max="25" width="13.625" customWidth="1"/>
    <col min="26" max="26" width="8.375" customWidth="1"/>
  </cols>
  <sheetData>
    <row r="1" spans="1:26" ht="42.75" customHeight="1">
      <c r="A1" s="99" t="s">
        <v>57</v>
      </c>
      <c r="B1" s="100"/>
      <c r="C1" s="100"/>
      <c r="D1" s="100"/>
      <c r="E1" s="100"/>
      <c r="F1" s="100"/>
      <c r="G1" s="100"/>
      <c r="H1" s="100"/>
      <c r="I1" s="100"/>
      <c r="J1" s="100"/>
      <c r="K1" s="100"/>
      <c r="L1" s="100"/>
      <c r="M1" s="100"/>
      <c r="N1" s="100"/>
      <c r="O1" s="100"/>
      <c r="P1" s="100"/>
      <c r="Q1" s="100"/>
      <c r="R1" s="100"/>
      <c r="S1" s="101"/>
      <c r="T1" s="67"/>
      <c r="U1" s="14"/>
      <c r="V1" s="14"/>
      <c r="W1" s="14"/>
      <c r="X1" s="14"/>
      <c r="Y1" s="14"/>
      <c r="Z1" s="14"/>
    </row>
    <row r="2" spans="1:26" s="1" customFormat="1" ht="24" customHeight="1">
      <c r="A2" s="102" t="s">
        <v>1</v>
      </c>
      <c r="B2" s="102"/>
      <c r="C2" s="103"/>
      <c r="D2" s="93"/>
      <c r="E2" s="93"/>
      <c r="F2" s="93"/>
      <c r="G2" s="93"/>
      <c r="H2" s="93"/>
      <c r="I2" s="93"/>
      <c r="J2" s="93"/>
      <c r="K2" s="93"/>
      <c r="L2" s="93"/>
      <c r="M2" s="93"/>
      <c r="N2" s="93"/>
      <c r="O2" s="93"/>
      <c r="P2" s="93"/>
      <c r="Q2" s="93"/>
      <c r="R2" s="93"/>
      <c r="S2" s="95"/>
      <c r="T2" s="28"/>
      <c r="U2" s="15"/>
      <c r="V2" s="15"/>
      <c r="W2" s="15"/>
      <c r="X2" s="15"/>
      <c r="Y2" s="68" t="s">
        <v>2</v>
      </c>
      <c r="Z2" s="16"/>
    </row>
    <row r="3" spans="1:26" s="1" customFormat="1" ht="22.5" customHeight="1">
      <c r="A3" s="98" t="s">
        <v>58</v>
      </c>
      <c r="B3" s="98" t="s">
        <v>59</v>
      </c>
      <c r="C3" s="98" t="s">
        <v>7</v>
      </c>
      <c r="D3" s="98" t="s">
        <v>60</v>
      </c>
      <c r="E3" s="98"/>
      <c r="F3" s="98"/>
      <c r="G3" s="98"/>
      <c r="H3" s="98"/>
      <c r="I3" s="98"/>
      <c r="J3" s="98"/>
      <c r="K3" s="98"/>
      <c r="L3" s="98"/>
      <c r="M3" s="98"/>
      <c r="N3" s="98"/>
      <c r="O3" s="98"/>
      <c r="P3" s="98"/>
      <c r="Q3" s="98"/>
      <c r="R3" s="98" t="s">
        <v>61</v>
      </c>
      <c r="S3" s="98"/>
      <c r="T3" s="98"/>
      <c r="U3" s="98"/>
      <c r="V3" s="98"/>
      <c r="W3" s="98"/>
      <c r="X3" s="98"/>
      <c r="Y3" s="98"/>
      <c r="Z3" s="20"/>
    </row>
    <row r="4" spans="1:26" s="1" customFormat="1" ht="22.5" customHeight="1">
      <c r="A4" s="98"/>
      <c r="B4" s="98"/>
      <c r="C4" s="98"/>
      <c r="D4" s="98" t="s">
        <v>8</v>
      </c>
      <c r="E4" s="98"/>
      <c r="F4" s="98"/>
      <c r="G4" s="98"/>
      <c r="H4" s="98"/>
      <c r="I4" s="98"/>
      <c r="J4" s="98"/>
      <c r="K4" s="98" t="s">
        <v>9</v>
      </c>
      <c r="L4" s="98"/>
      <c r="M4" s="98"/>
      <c r="N4" s="98"/>
      <c r="O4" s="98"/>
      <c r="P4" s="98" t="s">
        <v>10</v>
      </c>
      <c r="Q4" s="98" t="s">
        <v>11</v>
      </c>
      <c r="R4" s="98" t="s">
        <v>12</v>
      </c>
      <c r="S4" s="98"/>
      <c r="T4" s="98"/>
      <c r="U4" s="98" t="s">
        <v>13</v>
      </c>
      <c r="V4" s="98"/>
      <c r="W4" s="98"/>
      <c r="X4" s="98" t="s">
        <v>14</v>
      </c>
      <c r="Y4" s="98" t="s">
        <v>15</v>
      </c>
      <c r="Z4" s="20"/>
    </row>
    <row r="5" spans="1:26" s="1" customFormat="1" ht="48" customHeight="1">
      <c r="A5" s="98"/>
      <c r="B5" s="98"/>
      <c r="C5" s="98"/>
      <c r="D5" s="19" t="s">
        <v>16</v>
      </c>
      <c r="E5" s="19" t="s">
        <v>17</v>
      </c>
      <c r="F5" s="19" t="s">
        <v>18</v>
      </c>
      <c r="G5" s="19" t="s">
        <v>19</v>
      </c>
      <c r="H5" s="19" t="s">
        <v>20</v>
      </c>
      <c r="I5" s="19" t="s">
        <v>21</v>
      </c>
      <c r="J5" s="19" t="s">
        <v>22</v>
      </c>
      <c r="K5" s="19" t="s">
        <v>16</v>
      </c>
      <c r="L5" s="19" t="s">
        <v>17</v>
      </c>
      <c r="M5" s="19" t="s">
        <v>23</v>
      </c>
      <c r="N5" s="19" t="s">
        <v>24</v>
      </c>
      <c r="O5" s="19" t="s">
        <v>22</v>
      </c>
      <c r="P5" s="98"/>
      <c r="Q5" s="98"/>
      <c r="R5" s="19" t="s">
        <v>25</v>
      </c>
      <c r="S5" s="19" t="s">
        <v>26</v>
      </c>
      <c r="T5" s="19" t="s">
        <v>27</v>
      </c>
      <c r="U5" s="19" t="s">
        <v>25</v>
      </c>
      <c r="V5" s="19" t="s">
        <v>26</v>
      </c>
      <c r="W5" s="19" t="s">
        <v>27</v>
      </c>
      <c r="X5" s="98"/>
      <c r="Y5" s="98"/>
      <c r="Z5" s="20"/>
    </row>
    <row r="6" spans="1:26" s="1" customFormat="1" ht="20.25" customHeight="1">
      <c r="A6" s="98" t="s">
        <v>16</v>
      </c>
      <c r="B6" s="98"/>
      <c r="C6" s="24">
        <v>48651.85</v>
      </c>
      <c r="D6" s="24">
        <v>40783.4</v>
      </c>
      <c r="E6" s="24">
        <v>6366.7</v>
      </c>
      <c r="F6" s="24">
        <v>30744.400000000001</v>
      </c>
      <c r="G6" s="24">
        <v>3652</v>
      </c>
      <c r="H6" s="24">
        <v>20.3</v>
      </c>
      <c r="I6" s="24"/>
      <c r="J6" s="24"/>
      <c r="K6" s="24">
        <v>83</v>
      </c>
      <c r="L6" s="24">
        <v>83</v>
      </c>
      <c r="M6" s="24"/>
      <c r="N6" s="24"/>
      <c r="O6" s="24"/>
      <c r="P6" s="24">
        <v>1719.22</v>
      </c>
      <c r="Q6" s="24"/>
      <c r="R6" s="24">
        <v>5773.55</v>
      </c>
      <c r="S6" s="24"/>
      <c r="T6" s="24">
        <v>5773.55</v>
      </c>
      <c r="U6" s="24">
        <v>86.74</v>
      </c>
      <c r="V6" s="24"/>
      <c r="W6" s="24">
        <v>86.74</v>
      </c>
      <c r="X6" s="24">
        <v>205.94</v>
      </c>
      <c r="Y6" s="24"/>
      <c r="Z6" s="20"/>
    </row>
    <row r="7" spans="1:26" s="1" customFormat="1" ht="19.5" customHeight="1">
      <c r="A7" s="18" t="s">
        <v>62</v>
      </c>
      <c r="B7" s="18" t="s">
        <v>63</v>
      </c>
      <c r="C7" s="23">
        <v>48651.85</v>
      </c>
      <c r="D7" s="23">
        <v>40783.4</v>
      </c>
      <c r="E7" s="46">
        <v>6366.7</v>
      </c>
      <c r="F7" s="46">
        <v>30744.400000000001</v>
      </c>
      <c r="G7" s="46">
        <v>3652</v>
      </c>
      <c r="H7" s="46">
        <v>20.3</v>
      </c>
      <c r="I7" s="46"/>
      <c r="J7" s="46"/>
      <c r="K7" s="46">
        <v>83</v>
      </c>
      <c r="L7" s="46">
        <v>83</v>
      </c>
      <c r="M7" s="46"/>
      <c r="N7" s="46"/>
      <c r="O7" s="46"/>
      <c r="P7" s="46">
        <v>1719.22</v>
      </c>
      <c r="Q7" s="46"/>
      <c r="R7" s="46">
        <v>5773.55</v>
      </c>
      <c r="S7" s="46"/>
      <c r="T7" s="46">
        <v>5773.55</v>
      </c>
      <c r="U7" s="46">
        <v>86.74</v>
      </c>
      <c r="V7" s="46"/>
      <c r="W7" s="46">
        <v>86.74</v>
      </c>
      <c r="X7" s="46">
        <v>205.94</v>
      </c>
      <c r="Y7" s="46"/>
      <c r="Z7" s="69"/>
    </row>
    <row r="8" spans="1:26" ht="14.25" customHeight="1">
      <c r="A8" s="25"/>
      <c r="B8" s="25"/>
      <c r="C8" s="25"/>
      <c r="D8" s="25"/>
      <c r="E8" s="25"/>
      <c r="F8" s="25"/>
      <c r="G8" s="25"/>
      <c r="H8" s="25"/>
      <c r="I8" s="25"/>
      <c r="J8" s="25"/>
      <c r="K8" s="25"/>
      <c r="L8" s="25"/>
      <c r="M8" s="25"/>
      <c r="N8" s="25"/>
      <c r="O8" s="25"/>
      <c r="P8" s="25"/>
      <c r="Q8" s="25"/>
      <c r="R8" s="25"/>
      <c r="S8" s="25"/>
      <c r="T8" s="25"/>
      <c r="U8" s="25"/>
      <c r="V8" s="25"/>
      <c r="W8" s="25"/>
      <c r="X8" s="25"/>
      <c r="Y8" s="25"/>
      <c r="Z8" s="14"/>
    </row>
  </sheetData>
  <mergeCells count="17">
    <mergeCell ref="A1:S1"/>
    <mergeCell ref="A2:B2"/>
    <mergeCell ref="C2:S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31"/>
  <sheetViews>
    <sheetView showGridLines="0" workbookViewId="0">
      <selection activeCell="L6" sqref="L6"/>
    </sheetView>
  </sheetViews>
  <sheetFormatPr defaultColWidth="9" defaultRowHeight="13.5"/>
  <cols>
    <col min="1" max="1" width="5.125" style="26" customWidth="1"/>
    <col min="2" max="3" width="5.25" style="26" customWidth="1"/>
    <col min="4" max="4" width="22.875" style="26" customWidth="1"/>
    <col min="5" max="5" width="9.625" style="26" customWidth="1"/>
    <col min="6" max="6" width="24.5" style="26" customWidth="1"/>
    <col min="7" max="7" width="13.75" style="26" customWidth="1"/>
    <col min="8" max="8" width="12.625" style="26" customWidth="1"/>
    <col min="9" max="9" width="14.25" style="26" customWidth="1"/>
    <col min="10" max="11" width="12.75" style="26" customWidth="1"/>
    <col min="12" max="12" width="13.625" style="26" customWidth="1"/>
    <col min="13" max="13" width="1.25" style="26" customWidth="1"/>
    <col min="14" max="14" width="1" style="26" customWidth="1"/>
    <col min="15" max="16384" width="9" style="26"/>
  </cols>
  <sheetData>
    <row r="1" spans="1:14" ht="21.75" customHeight="1">
      <c r="A1" s="99" t="s">
        <v>64</v>
      </c>
      <c r="B1" s="100"/>
      <c r="C1" s="100"/>
      <c r="D1" s="100"/>
      <c r="E1" s="100"/>
      <c r="F1" s="100"/>
      <c r="G1" s="100"/>
      <c r="H1" s="100"/>
      <c r="I1" s="100"/>
      <c r="J1" s="100"/>
      <c r="K1" s="100"/>
      <c r="L1" s="101"/>
      <c r="M1" s="45"/>
      <c r="N1" s="14"/>
    </row>
    <row r="2" spans="1:14" s="1" customFormat="1" ht="25.5" customHeight="1">
      <c r="A2" s="104" t="s">
        <v>1</v>
      </c>
      <c r="B2" s="93"/>
      <c r="C2" s="93"/>
      <c r="D2" s="93"/>
      <c r="E2" s="93"/>
      <c r="F2" s="95"/>
      <c r="G2" s="28"/>
      <c r="H2" s="28"/>
      <c r="I2" s="28"/>
      <c r="J2" s="28"/>
      <c r="K2" s="28"/>
      <c r="L2" s="66" t="s">
        <v>2</v>
      </c>
      <c r="M2" s="16"/>
      <c r="N2" s="16"/>
    </row>
    <row r="3" spans="1:14" s="1" customFormat="1" ht="25.5" customHeight="1">
      <c r="A3" s="98" t="s">
        <v>65</v>
      </c>
      <c r="B3" s="98"/>
      <c r="C3" s="98"/>
      <c r="D3" s="98" t="s">
        <v>66</v>
      </c>
      <c r="E3" s="98" t="s">
        <v>58</v>
      </c>
      <c r="F3" s="98" t="s">
        <v>59</v>
      </c>
      <c r="G3" s="98" t="s">
        <v>7</v>
      </c>
      <c r="H3" s="98" t="s">
        <v>67</v>
      </c>
      <c r="I3" s="98"/>
      <c r="J3" s="98"/>
      <c r="K3" s="98"/>
      <c r="L3" s="98" t="s">
        <v>68</v>
      </c>
      <c r="M3" s="20"/>
      <c r="N3" s="16"/>
    </row>
    <row r="4" spans="1:14" s="1" customFormat="1" ht="39" customHeight="1">
      <c r="A4" s="19" t="s">
        <v>69</v>
      </c>
      <c r="B4" s="19" t="s">
        <v>70</v>
      </c>
      <c r="C4" s="19" t="s">
        <v>71</v>
      </c>
      <c r="D4" s="98"/>
      <c r="E4" s="98"/>
      <c r="F4" s="98"/>
      <c r="G4" s="98"/>
      <c r="H4" s="19" t="s">
        <v>25</v>
      </c>
      <c r="I4" s="19" t="s">
        <v>72</v>
      </c>
      <c r="J4" s="19" t="s">
        <v>73</v>
      </c>
      <c r="K4" s="19" t="s">
        <v>74</v>
      </c>
      <c r="L4" s="105"/>
      <c r="M4" s="20"/>
      <c r="N4" s="16"/>
    </row>
    <row r="5" spans="1:14" s="1" customFormat="1" ht="19.5" customHeight="1">
      <c r="A5" s="19" t="s">
        <v>75</v>
      </c>
      <c r="B5" s="19" t="s">
        <v>75</v>
      </c>
      <c r="C5" s="19" t="s">
        <v>75</v>
      </c>
      <c r="D5" s="19" t="s">
        <v>75</v>
      </c>
      <c r="E5" s="19" t="s">
        <v>75</v>
      </c>
      <c r="F5" s="19" t="s">
        <v>75</v>
      </c>
      <c r="G5" s="37">
        <v>1</v>
      </c>
      <c r="H5" s="37">
        <v>2</v>
      </c>
      <c r="I5" s="37">
        <v>3</v>
      </c>
      <c r="J5" s="37">
        <v>4</v>
      </c>
      <c r="K5" s="37">
        <v>5</v>
      </c>
      <c r="L5" s="37">
        <v>6</v>
      </c>
      <c r="M5" s="20"/>
      <c r="N5" s="16"/>
    </row>
    <row r="6" spans="1:14" s="1" customFormat="1" ht="20.25" customHeight="1">
      <c r="A6" s="98" t="s">
        <v>16</v>
      </c>
      <c r="B6" s="105"/>
      <c r="C6" s="105"/>
      <c r="D6" s="105"/>
      <c r="E6" s="105"/>
      <c r="F6" s="105"/>
      <c r="G6" s="23">
        <v>48651.85</v>
      </c>
      <c r="H6" s="23">
        <v>30342.98</v>
      </c>
      <c r="I6" s="23">
        <v>28420.53</v>
      </c>
      <c r="J6" s="23">
        <v>1216.8699999999999</v>
      </c>
      <c r="K6" s="23">
        <v>705.56</v>
      </c>
      <c r="L6" s="23">
        <v>18308.87</v>
      </c>
      <c r="M6" s="20"/>
      <c r="N6" s="16"/>
    </row>
    <row r="7" spans="1:14" s="1" customFormat="1" ht="20.25" customHeight="1">
      <c r="A7" s="18" t="s">
        <v>76</v>
      </c>
      <c r="B7" s="18" t="s">
        <v>77</v>
      </c>
      <c r="C7" s="18" t="s">
        <v>77</v>
      </c>
      <c r="D7" s="18" t="s">
        <v>78</v>
      </c>
      <c r="E7" s="18" t="s">
        <v>62</v>
      </c>
      <c r="F7" s="18" t="s">
        <v>63</v>
      </c>
      <c r="G7" s="23">
        <v>280.49</v>
      </c>
      <c r="H7" s="23">
        <v>280.49</v>
      </c>
      <c r="I7" s="46">
        <v>248.91</v>
      </c>
      <c r="J7" s="46">
        <v>31.58</v>
      </c>
      <c r="K7" s="46"/>
      <c r="L7" s="46"/>
      <c r="M7" s="20"/>
      <c r="N7" s="16"/>
    </row>
    <row r="8" spans="1:14" s="1" customFormat="1" ht="20.25" customHeight="1">
      <c r="A8" s="18" t="s">
        <v>76</v>
      </c>
      <c r="B8" s="18" t="s">
        <v>77</v>
      </c>
      <c r="C8" s="18" t="s">
        <v>79</v>
      </c>
      <c r="D8" s="18" t="s">
        <v>80</v>
      </c>
      <c r="E8" s="18" t="s">
        <v>62</v>
      </c>
      <c r="F8" s="18" t="s">
        <v>63</v>
      </c>
      <c r="G8" s="23">
        <v>33.79</v>
      </c>
      <c r="H8" s="23"/>
      <c r="I8" s="46"/>
      <c r="J8" s="46"/>
      <c r="K8" s="46"/>
      <c r="L8" s="46">
        <v>33.79</v>
      </c>
      <c r="M8" s="20"/>
      <c r="N8" s="16"/>
    </row>
    <row r="9" spans="1:14" s="1" customFormat="1" ht="20.25" customHeight="1">
      <c r="A9" s="18" t="s">
        <v>76</v>
      </c>
      <c r="B9" s="18" t="s">
        <v>79</v>
      </c>
      <c r="C9" s="18" t="s">
        <v>77</v>
      </c>
      <c r="D9" s="18" t="s">
        <v>81</v>
      </c>
      <c r="E9" s="18" t="s">
        <v>62</v>
      </c>
      <c r="F9" s="18" t="s">
        <v>63</v>
      </c>
      <c r="G9" s="23">
        <v>2981.87</v>
      </c>
      <c r="H9" s="23">
        <v>222.65</v>
      </c>
      <c r="I9" s="46">
        <v>207.91</v>
      </c>
      <c r="J9" s="46">
        <v>14.73</v>
      </c>
      <c r="K9" s="46"/>
      <c r="L9" s="46">
        <v>2759.23</v>
      </c>
      <c r="M9" s="20"/>
      <c r="N9" s="16"/>
    </row>
    <row r="10" spans="1:14" s="1" customFormat="1" ht="20.25" customHeight="1">
      <c r="A10" s="18" t="s">
        <v>76</v>
      </c>
      <c r="B10" s="18" t="s">
        <v>79</v>
      </c>
      <c r="C10" s="18" t="s">
        <v>79</v>
      </c>
      <c r="D10" s="18" t="s">
        <v>82</v>
      </c>
      <c r="E10" s="18" t="s">
        <v>62</v>
      </c>
      <c r="F10" s="18" t="s">
        <v>63</v>
      </c>
      <c r="G10" s="23">
        <v>15924.76</v>
      </c>
      <c r="H10" s="23">
        <v>9311.92</v>
      </c>
      <c r="I10" s="46">
        <v>8965.6200000000008</v>
      </c>
      <c r="J10" s="46">
        <v>346.3</v>
      </c>
      <c r="K10" s="46"/>
      <c r="L10" s="46">
        <v>6612.84</v>
      </c>
      <c r="M10" s="20"/>
      <c r="N10" s="16"/>
    </row>
    <row r="11" spans="1:14" s="1" customFormat="1" ht="20.25" customHeight="1">
      <c r="A11" s="18" t="s">
        <v>76</v>
      </c>
      <c r="B11" s="18" t="s">
        <v>79</v>
      </c>
      <c r="C11" s="18" t="s">
        <v>83</v>
      </c>
      <c r="D11" s="18" t="s">
        <v>84</v>
      </c>
      <c r="E11" s="18" t="s">
        <v>62</v>
      </c>
      <c r="F11" s="18" t="s">
        <v>63</v>
      </c>
      <c r="G11" s="23">
        <v>10580.18</v>
      </c>
      <c r="H11" s="23">
        <v>7178.94</v>
      </c>
      <c r="I11" s="46">
        <v>6905.02</v>
      </c>
      <c r="J11" s="46">
        <v>273.92</v>
      </c>
      <c r="K11" s="46"/>
      <c r="L11" s="46">
        <v>3401.24</v>
      </c>
      <c r="M11" s="20"/>
      <c r="N11" s="16"/>
    </row>
    <row r="12" spans="1:14" s="1" customFormat="1" ht="20.25" customHeight="1">
      <c r="A12" s="18" t="s">
        <v>76</v>
      </c>
      <c r="B12" s="18" t="s">
        <v>79</v>
      </c>
      <c r="C12" s="18" t="s">
        <v>85</v>
      </c>
      <c r="D12" s="18" t="s">
        <v>86</v>
      </c>
      <c r="E12" s="18" t="s">
        <v>62</v>
      </c>
      <c r="F12" s="18" t="s">
        <v>63</v>
      </c>
      <c r="G12" s="23">
        <v>5341.54</v>
      </c>
      <c r="H12" s="23">
        <v>3711.84</v>
      </c>
      <c r="I12" s="46">
        <v>3236.71</v>
      </c>
      <c r="J12" s="46">
        <v>475.13</v>
      </c>
      <c r="K12" s="46"/>
      <c r="L12" s="46">
        <v>1629.7</v>
      </c>
      <c r="M12" s="20"/>
      <c r="N12" s="16"/>
    </row>
    <row r="13" spans="1:14" s="1" customFormat="1" ht="20.25" customHeight="1">
      <c r="A13" s="18" t="s">
        <v>76</v>
      </c>
      <c r="B13" s="18" t="s">
        <v>79</v>
      </c>
      <c r="C13" s="18" t="s">
        <v>87</v>
      </c>
      <c r="D13" s="18" t="s">
        <v>88</v>
      </c>
      <c r="E13" s="18" t="s">
        <v>62</v>
      </c>
      <c r="F13" s="18" t="s">
        <v>63</v>
      </c>
      <c r="G13" s="23">
        <v>15.3</v>
      </c>
      <c r="H13" s="23"/>
      <c r="I13" s="46"/>
      <c r="J13" s="46"/>
      <c r="K13" s="46"/>
      <c r="L13" s="46">
        <v>15.3</v>
      </c>
      <c r="M13" s="20"/>
      <c r="N13" s="16"/>
    </row>
    <row r="14" spans="1:14" s="1" customFormat="1" ht="20.25" customHeight="1">
      <c r="A14" s="18" t="s">
        <v>76</v>
      </c>
      <c r="B14" s="18" t="s">
        <v>79</v>
      </c>
      <c r="C14" s="18" t="s">
        <v>89</v>
      </c>
      <c r="D14" s="18" t="s">
        <v>90</v>
      </c>
      <c r="E14" s="18" t="s">
        <v>62</v>
      </c>
      <c r="F14" s="18" t="s">
        <v>63</v>
      </c>
      <c r="G14" s="23">
        <v>5.62</v>
      </c>
      <c r="H14" s="23"/>
      <c r="I14" s="46"/>
      <c r="J14" s="46"/>
      <c r="K14" s="46"/>
      <c r="L14" s="46">
        <v>5.62</v>
      </c>
      <c r="M14" s="20"/>
      <c r="N14" s="16"/>
    </row>
    <row r="15" spans="1:14" s="1" customFormat="1" ht="20.25" customHeight="1">
      <c r="A15" s="18" t="s">
        <v>76</v>
      </c>
      <c r="B15" s="18" t="s">
        <v>83</v>
      </c>
      <c r="C15" s="18" t="s">
        <v>83</v>
      </c>
      <c r="D15" s="18" t="s">
        <v>91</v>
      </c>
      <c r="E15" s="18" t="s">
        <v>62</v>
      </c>
      <c r="F15" s="18" t="s">
        <v>63</v>
      </c>
      <c r="G15" s="23">
        <v>255.28</v>
      </c>
      <c r="H15" s="23">
        <v>242.44</v>
      </c>
      <c r="I15" s="46">
        <v>233.49</v>
      </c>
      <c r="J15" s="46">
        <v>8.9499999999999993</v>
      </c>
      <c r="K15" s="46"/>
      <c r="L15" s="46">
        <v>12.84</v>
      </c>
      <c r="M15" s="20"/>
      <c r="N15" s="16"/>
    </row>
    <row r="16" spans="1:14" s="1" customFormat="1" ht="20.25" customHeight="1">
      <c r="A16" s="18" t="s">
        <v>76</v>
      </c>
      <c r="B16" s="18" t="s">
        <v>83</v>
      </c>
      <c r="C16" s="18" t="s">
        <v>85</v>
      </c>
      <c r="D16" s="18" t="s">
        <v>92</v>
      </c>
      <c r="E16" s="18" t="s">
        <v>62</v>
      </c>
      <c r="F16" s="18" t="s">
        <v>63</v>
      </c>
      <c r="G16" s="23">
        <v>1985.34</v>
      </c>
      <c r="H16" s="23">
        <v>1576.2</v>
      </c>
      <c r="I16" s="46">
        <v>1512.95</v>
      </c>
      <c r="J16" s="46">
        <v>63.25</v>
      </c>
      <c r="K16" s="46"/>
      <c r="L16" s="46">
        <v>409.14</v>
      </c>
      <c r="M16" s="20"/>
      <c r="N16" s="16"/>
    </row>
    <row r="17" spans="1:14" s="1" customFormat="1" ht="20.25" customHeight="1">
      <c r="A17" s="18" t="s">
        <v>76</v>
      </c>
      <c r="B17" s="18" t="s">
        <v>93</v>
      </c>
      <c r="C17" s="18" t="s">
        <v>77</v>
      </c>
      <c r="D17" s="18" t="s">
        <v>94</v>
      </c>
      <c r="E17" s="18" t="s">
        <v>62</v>
      </c>
      <c r="F17" s="18" t="s">
        <v>63</v>
      </c>
      <c r="G17" s="23">
        <v>122.37</v>
      </c>
      <c r="H17" s="23">
        <v>82.97</v>
      </c>
      <c r="I17" s="46">
        <v>79.959999999999994</v>
      </c>
      <c r="J17" s="46">
        <v>3.01</v>
      </c>
      <c r="K17" s="46"/>
      <c r="L17" s="46">
        <v>39.4</v>
      </c>
      <c r="M17" s="20"/>
      <c r="N17" s="16"/>
    </row>
    <row r="18" spans="1:14" s="1" customFormat="1" ht="20.25" customHeight="1">
      <c r="A18" s="18" t="s">
        <v>76</v>
      </c>
      <c r="B18" s="18" t="s">
        <v>95</v>
      </c>
      <c r="C18" s="18" t="s">
        <v>77</v>
      </c>
      <c r="D18" s="18" t="s">
        <v>96</v>
      </c>
      <c r="E18" s="18" t="s">
        <v>62</v>
      </c>
      <c r="F18" s="18" t="s">
        <v>63</v>
      </c>
      <c r="G18" s="23">
        <v>2072.04</v>
      </c>
      <c r="H18" s="23"/>
      <c r="I18" s="46"/>
      <c r="J18" s="46"/>
      <c r="K18" s="46"/>
      <c r="L18" s="46">
        <v>2072.04</v>
      </c>
      <c r="M18" s="20"/>
      <c r="N18" s="16"/>
    </row>
    <row r="19" spans="1:14" s="1" customFormat="1" ht="20.25" customHeight="1">
      <c r="A19" s="18" t="s">
        <v>76</v>
      </c>
      <c r="B19" s="18" t="s">
        <v>95</v>
      </c>
      <c r="C19" s="18" t="s">
        <v>79</v>
      </c>
      <c r="D19" s="18" t="s">
        <v>97</v>
      </c>
      <c r="E19" s="18" t="s">
        <v>62</v>
      </c>
      <c r="F19" s="18" t="s">
        <v>63</v>
      </c>
      <c r="G19" s="23">
        <v>463</v>
      </c>
      <c r="H19" s="23"/>
      <c r="I19" s="46"/>
      <c r="J19" s="46"/>
      <c r="K19" s="46"/>
      <c r="L19" s="46">
        <v>463</v>
      </c>
      <c r="M19" s="20"/>
      <c r="N19" s="16"/>
    </row>
    <row r="20" spans="1:14" s="1" customFormat="1" ht="20.25" customHeight="1">
      <c r="A20" s="18" t="s">
        <v>76</v>
      </c>
      <c r="B20" s="18" t="s">
        <v>95</v>
      </c>
      <c r="C20" s="18" t="s">
        <v>87</v>
      </c>
      <c r="D20" s="18" t="s">
        <v>98</v>
      </c>
      <c r="E20" s="18" t="s">
        <v>62</v>
      </c>
      <c r="F20" s="18" t="s">
        <v>63</v>
      </c>
      <c r="G20" s="23">
        <v>685</v>
      </c>
      <c r="H20" s="23"/>
      <c r="I20" s="46"/>
      <c r="J20" s="46"/>
      <c r="K20" s="46"/>
      <c r="L20" s="46">
        <v>685</v>
      </c>
      <c r="M20" s="20"/>
      <c r="N20" s="16"/>
    </row>
    <row r="21" spans="1:14" s="1" customFormat="1" ht="31.15" customHeight="1">
      <c r="A21" s="18" t="s">
        <v>99</v>
      </c>
      <c r="B21" s="18" t="s">
        <v>87</v>
      </c>
      <c r="C21" s="18" t="s">
        <v>77</v>
      </c>
      <c r="D21" s="18" t="s">
        <v>100</v>
      </c>
      <c r="E21" s="18" t="s">
        <v>62</v>
      </c>
      <c r="F21" s="18" t="s">
        <v>63</v>
      </c>
      <c r="G21" s="23">
        <v>39.14</v>
      </c>
      <c r="H21" s="23">
        <v>39.14</v>
      </c>
      <c r="I21" s="46"/>
      <c r="J21" s="46"/>
      <c r="K21" s="46">
        <v>39.14</v>
      </c>
      <c r="L21" s="46"/>
      <c r="M21" s="20"/>
      <c r="N21" s="16"/>
    </row>
    <row r="22" spans="1:14" s="1" customFormat="1" ht="20.25" customHeight="1">
      <c r="A22" s="18" t="s">
        <v>99</v>
      </c>
      <c r="B22" s="18" t="s">
        <v>87</v>
      </c>
      <c r="C22" s="18" t="s">
        <v>79</v>
      </c>
      <c r="D22" s="18" t="s">
        <v>101</v>
      </c>
      <c r="E22" s="18" t="s">
        <v>62</v>
      </c>
      <c r="F22" s="18" t="s">
        <v>63</v>
      </c>
      <c r="G22" s="23">
        <v>545.91999999999996</v>
      </c>
      <c r="H22" s="23">
        <v>545.91999999999996</v>
      </c>
      <c r="I22" s="46"/>
      <c r="J22" s="46"/>
      <c r="K22" s="46">
        <v>545.91999999999996</v>
      </c>
      <c r="L22" s="46"/>
      <c r="M22" s="20"/>
      <c r="N22" s="16"/>
    </row>
    <row r="23" spans="1:14" s="1" customFormat="1" ht="36" customHeight="1">
      <c r="A23" s="18" t="s">
        <v>99</v>
      </c>
      <c r="B23" s="18" t="s">
        <v>87</v>
      </c>
      <c r="C23" s="18" t="s">
        <v>87</v>
      </c>
      <c r="D23" s="18" t="s">
        <v>102</v>
      </c>
      <c r="E23" s="18" t="s">
        <v>62</v>
      </c>
      <c r="F23" s="18" t="s">
        <v>63</v>
      </c>
      <c r="G23" s="23">
        <v>3974.66</v>
      </c>
      <c r="H23" s="23">
        <v>3974.66</v>
      </c>
      <c r="I23" s="46">
        <v>3974.66</v>
      </c>
      <c r="J23" s="46"/>
      <c r="K23" s="46"/>
      <c r="L23" s="46"/>
      <c r="M23" s="20"/>
      <c r="N23" s="16"/>
    </row>
    <row r="24" spans="1:14" s="1" customFormat="1" ht="20.25" customHeight="1">
      <c r="A24" s="18" t="s">
        <v>99</v>
      </c>
      <c r="B24" s="18" t="s">
        <v>103</v>
      </c>
      <c r="C24" s="18" t="s">
        <v>77</v>
      </c>
      <c r="D24" s="18" t="s">
        <v>104</v>
      </c>
      <c r="E24" s="18" t="s">
        <v>62</v>
      </c>
      <c r="F24" s="18" t="s">
        <v>63</v>
      </c>
      <c r="G24" s="23">
        <v>120.5</v>
      </c>
      <c r="H24" s="23">
        <v>120.5</v>
      </c>
      <c r="I24" s="46"/>
      <c r="J24" s="46"/>
      <c r="K24" s="46">
        <v>120.5</v>
      </c>
      <c r="L24" s="46"/>
      <c r="M24" s="20"/>
      <c r="N24" s="16"/>
    </row>
    <row r="25" spans="1:14" s="1" customFormat="1" ht="20.25" customHeight="1">
      <c r="A25" s="18" t="s">
        <v>99</v>
      </c>
      <c r="B25" s="18" t="s">
        <v>89</v>
      </c>
      <c r="C25" s="18" t="s">
        <v>77</v>
      </c>
      <c r="D25" s="18" t="s">
        <v>105</v>
      </c>
      <c r="E25" s="18" t="s">
        <v>62</v>
      </c>
      <c r="F25" s="18" t="s">
        <v>63</v>
      </c>
      <c r="G25" s="23">
        <v>273.05</v>
      </c>
      <c r="H25" s="23">
        <v>273.05</v>
      </c>
      <c r="I25" s="46">
        <v>273.05</v>
      </c>
      <c r="J25" s="46"/>
      <c r="K25" s="46"/>
      <c r="L25" s="46"/>
      <c r="M25" s="20"/>
      <c r="N25" s="16"/>
    </row>
    <row r="26" spans="1:14" s="1" customFormat="1" ht="20.25" customHeight="1">
      <c r="A26" s="18" t="s">
        <v>106</v>
      </c>
      <c r="B26" s="18" t="s">
        <v>107</v>
      </c>
      <c r="C26" s="18" t="s">
        <v>77</v>
      </c>
      <c r="D26" s="18" t="s">
        <v>108</v>
      </c>
      <c r="E26" s="18" t="s">
        <v>62</v>
      </c>
      <c r="F26" s="18" t="s">
        <v>63</v>
      </c>
      <c r="G26" s="23">
        <v>5.45</v>
      </c>
      <c r="H26" s="23">
        <v>5.45</v>
      </c>
      <c r="I26" s="46">
        <v>5.45</v>
      </c>
      <c r="J26" s="46"/>
      <c r="K26" s="46"/>
      <c r="L26" s="46"/>
      <c r="M26" s="20"/>
      <c r="N26" s="16"/>
    </row>
    <row r="27" spans="1:14" s="1" customFormat="1" ht="20.25" customHeight="1">
      <c r="A27" s="18" t="s">
        <v>106</v>
      </c>
      <c r="B27" s="18" t="s">
        <v>107</v>
      </c>
      <c r="C27" s="18" t="s">
        <v>79</v>
      </c>
      <c r="D27" s="18" t="s">
        <v>109</v>
      </c>
      <c r="E27" s="18" t="s">
        <v>62</v>
      </c>
      <c r="F27" s="18" t="s">
        <v>63</v>
      </c>
      <c r="G27" s="23">
        <v>1186.94</v>
      </c>
      <c r="H27" s="23">
        <v>1186.94</v>
      </c>
      <c r="I27" s="46">
        <v>1186.94</v>
      </c>
      <c r="J27" s="46"/>
      <c r="K27" s="46"/>
      <c r="L27" s="46"/>
      <c r="M27" s="20"/>
      <c r="N27" s="16"/>
    </row>
    <row r="28" spans="1:14" s="1" customFormat="1" ht="20.25" customHeight="1">
      <c r="A28" s="18" t="s">
        <v>110</v>
      </c>
      <c r="B28" s="18" t="s">
        <v>79</v>
      </c>
      <c r="C28" s="18" t="s">
        <v>77</v>
      </c>
      <c r="D28" s="18" t="s">
        <v>111</v>
      </c>
      <c r="E28" s="18" t="s">
        <v>62</v>
      </c>
      <c r="F28" s="18" t="s">
        <v>63</v>
      </c>
      <c r="G28" s="23">
        <v>1589.86</v>
      </c>
      <c r="H28" s="23">
        <v>1589.86</v>
      </c>
      <c r="I28" s="46">
        <v>1589.86</v>
      </c>
      <c r="J28" s="46"/>
      <c r="K28" s="46"/>
      <c r="L28" s="46"/>
      <c r="M28" s="20"/>
      <c r="N28" s="16"/>
    </row>
    <row r="29" spans="1:14" s="1" customFormat="1" ht="37.9" customHeight="1">
      <c r="A29" s="18" t="s">
        <v>112</v>
      </c>
      <c r="B29" s="18" t="s">
        <v>113</v>
      </c>
      <c r="C29" s="18" t="s">
        <v>83</v>
      </c>
      <c r="D29" s="18" t="s">
        <v>114</v>
      </c>
      <c r="E29" s="18" t="s">
        <v>62</v>
      </c>
      <c r="F29" s="18" t="s">
        <v>63</v>
      </c>
      <c r="G29" s="23">
        <v>154.41999999999999</v>
      </c>
      <c r="H29" s="23"/>
      <c r="I29" s="46"/>
      <c r="J29" s="46"/>
      <c r="K29" s="46"/>
      <c r="L29" s="46">
        <v>154.41999999999999</v>
      </c>
      <c r="M29" s="20"/>
      <c r="N29" s="16"/>
    </row>
    <row r="30" spans="1:14" s="1" customFormat="1" ht="36" customHeight="1">
      <c r="A30" s="18" t="s">
        <v>112</v>
      </c>
      <c r="B30" s="18" t="s">
        <v>113</v>
      </c>
      <c r="C30" s="18" t="s">
        <v>85</v>
      </c>
      <c r="D30" s="18" t="s">
        <v>115</v>
      </c>
      <c r="E30" s="18" t="s">
        <v>62</v>
      </c>
      <c r="F30" s="18" t="s">
        <v>63</v>
      </c>
      <c r="G30" s="23">
        <v>15.32</v>
      </c>
      <c r="H30" s="23"/>
      <c r="I30" s="46"/>
      <c r="J30" s="46"/>
      <c r="K30" s="46"/>
      <c r="L30" s="46">
        <v>15.32</v>
      </c>
      <c r="M30" s="20"/>
      <c r="N30" s="16"/>
    </row>
    <row r="31" spans="1:14" ht="7.5" customHeight="1">
      <c r="A31" s="25"/>
      <c r="B31" s="25"/>
      <c r="C31" s="25"/>
      <c r="D31" s="25"/>
      <c r="E31" s="25"/>
      <c r="F31" s="25"/>
      <c r="G31" s="25"/>
      <c r="H31" s="25"/>
      <c r="I31" s="25"/>
      <c r="J31" s="25"/>
      <c r="K31" s="25"/>
      <c r="L31" s="25"/>
      <c r="M31" s="14"/>
      <c r="N31" s="14"/>
    </row>
  </sheetData>
  <mergeCells count="10">
    <mergeCell ref="A1:L1"/>
    <mergeCell ref="A2:F2"/>
    <mergeCell ref="A3:C3"/>
    <mergeCell ref="H3:K3"/>
    <mergeCell ref="A6:F6"/>
    <mergeCell ref="D3:D4"/>
    <mergeCell ref="E3:E4"/>
    <mergeCell ref="F3:F4"/>
    <mergeCell ref="G3:G4"/>
    <mergeCell ref="L3:L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C19 E19 A20 B20 C20 E20 A21 B21 C21 E21 A22 B22 C22 E22 A23 B23 C23 E23 A24 B24 C24 E24 A25 B25 C25 E25 A26 B26 C26 E26 A27 B27 C27 E27 A28 B28 C28 E28 A29 B29 C29 E29 A30 B30 C30 E30"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topLeftCell="A16" workbookViewId="0">
      <selection activeCell="A3" sqref="A3:B3"/>
    </sheetView>
  </sheetViews>
  <sheetFormatPr defaultColWidth="9" defaultRowHeight="13.5"/>
  <cols>
    <col min="1" max="1" width="21.5" style="26" customWidth="1"/>
    <col min="2" max="2" width="15.875" style="26" customWidth="1"/>
    <col min="3" max="3" width="28.625" style="26" customWidth="1"/>
    <col min="4" max="4" width="17.125" style="26" customWidth="1"/>
    <col min="5" max="5" width="16" style="26" customWidth="1"/>
    <col min="6" max="6" width="14.75" style="26" customWidth="1"/>
    <col min="7" max="7" width="12.75" style="26" customWidth="1"/>
    <col min="8" max="8" width="6.25" style="26" customWidth="1"/>
    <col min="9" max="16384" width="9" style="26"/>
  </cols>
  <sheetData>
    <row r="1" spans="1:8" ht="37.5" customHeight="1">
      <c r="A1" s="106" t="s">
        <v>116</v>
      </c>
      <c r="B1" s="107"/>
      <c r="C1" s="107"/>
      <c r="D1" s="107"/>
      <c r="E1" s="107"/>
      <c r="F1" s="107"/>
      <c r="G1" s="108"/>
      <c r="H1" s="55"/>
    </row>
    <row r="2" spans="1:8" s="1" customFormat="1" ht="15" customHeight="1">
      <c r="A2" s="102" t="s">
        <v>1</v>
      </c>
      <c r="B2" s="102"/>
      <c r="C2" s="56"/>
      <c r="D2" s="56"/>
      <c r="E2" s="56"/>
      <c r="F2" s="28"/>
      <c r="G2" s="28" t="s">
        <v>2</v>
      </c>
      <c r="H2" s="57"/>
    </row>
    <row r="3" spans="1:8" s="1" customFormat="1" ht="18" customHeight="1">
      <c r="A3" s="98" t="s">
        <v>117</v>
      </c>
      <c r="B3" s="109"/>
      <c r="C3" s="98" t="s">
        <v>118</v>
      </c>
      <c r="D3" s="109"/>
      <c r="E3" s="109"/>
      <c r="F3" s="109"/>
      <c r="G3" s="109"/>
      <c r="H3" s="58"/>
    </row>
    <row r="4" spans="1:8" s="1" customFormat="1" ht="18" customHeight="1">
      <c r="A4" s="98" t="s">
        <v>5</v>
      </c>
      <c r="B4" s="98" t="s">
        <v>119</v>
      </c>
      <c r="C4" s="98" t="s">
        <v>5</v>
      </c>
      <c r="D4" s="98" t="s">
        <v>119</v>
      </c>
      <c r="E4" s="109"/>
      <c r="F4" s="109"/>
      <c r="G4" s="109"/>
      <c r="H4" s="58"/>
    </row>
    <row r="5" spans="1:8" s="1" customFormat="1" ht="20.25" customHeight="1">
      <c r="A5" s="109"/>
      <c r="B5" s="109"/>
      <c r="C5" s="109"/>
      <c r="D5" s="98" t="s">
        <v>16</v>
      </c>
      <c r="E5" s="105" t="s">
        <v>120</v>
      </c>
      <c r="F5" s="105" t="s">
        <v>9</v>
      </c>
      <c r="G5" s="105" t="s">
        <v>121</v>
      </c>
      <c r="H5" s="58"/>
    </row>
    <row r="6" spans="1:8" s="1" customFormat="1" ht="23.25" customHeight="1">
      <c r="A6" s="109"/>
      <c r="B6" s="109"/>
      <c r="C6" s="109"/>
      <c r="D6" s="109"/>
      <c r="E6" s="109"/>
      <c r="F6" s="109"/>
      <c r="G6" s="109"/>
      <c r="H6" s="58"/>
    </row>
    <row r="7" spans="1:8" s="1" customFormat="1" ht="22.5" customHeight="1">
      <c r="A7" s="18" t="s">
        <v>122</v>
      </c>
      <c r="B7" s="46">
        <v>40783.4</v>
      </c>
      <c r="C7" s="18" t="s">
        <v>123</v>
      </c>
      <c r="D7" s="46"/>
      <c r="E7" s="46"/>
      <c r="F7" s="46"/>
      <c r="G7" s="46"/>
      <c r="H7" s="58"/>
    </row>
    <row r="8" spans="1:8" s="1" customFormat="1" ht="34.9" customHeight="1">
      <c r="A8" s="18" t="s">
        <v>44</v>
      </c>
      <c r="B8" s="46">
        <v>83</v>
      </c>
      <c r="C8" s="18" t="s">
        <v>124</v>
      </c>
      <c r="D8" s="46"/>
      <c r="E8" s="46"/>
      <c r="F8" s="46"/>
      <c r="G8" s="46"/>
      <c r="H8" s="58"/>
    </row>
    <row r="9" spans="1:8" s="1" customFormat="1" ht="22.5" customHeight="1">
      <c r="A9" s="18" t="s">
        <v>125</v>
      </c>
      <c r="B9" s="46"/>
      <c r="C9" s="18" t="s">
        <v>126</v>
      </c>
      <c r="D9" s="46"/>
      <c r="E9" s="46"/>
      <c r="F9" s="46"/>
      <c r="G9" s="46"/>
      <c r="H9" s="58"/>
    </row>
    <row r="10" spans="1:8" s="1" customFormat="1" ht="22.5" customHeight="1">
      <c r="A10" s="23"/>
      <c r="B10" s="46"/>
      <c r="C10" s="18" t="s">
        <v>127</v>
      </c>
      <c r="D10" s="46"/>
      <c r="E10" s="46"/>
      <c r="F10" s="46"/>
      <c r="G10" s="46"/>
      <c r="H10" s="58"/>
    </row>
    <row r="11" spans="1:8" s="1" customFormat="1" ht="22.5" customHeight="1">
      <c r="A11" s="23"/>
      <c r="B11" s="46"/>
      <c r="C11" s="18" t="s">
        <v>128</v>
      </c>
      <c r="D11" s="46">
        <v>33047.86</v>
      </c>
      <c r="E11" s="46">
        <v>33047.86</v>
      </c>
      <c r="F11" s="46"/>
      <c r="G11" s="46"/>
      <c r="H11" s="58"/>
    </row>
    <row r="12" spans="1:8" s="1" customFormat="1" ht="22.5" customHeight="1">
      <c r="A12" s="23"/>
      <c r="B12" s="46"/>
      <c r="C12" s="18" t="s">
        <v>129</v>
      </c>
      <c r="D12" s="46"/>
      <c r="E12" s="46"/>
      <c r="F12" s="46"/>
      <c r="G12" s="46"/>
      <c r="H12" s="58"/>
    </row>
    <row r="13" spans="1:8" s="1" customFormat="1" ht="22.5" customHeight="1">
      <c r="A13" s="23"/>
      <c r="B13" s="46"/>
      <c r="C13" s="18" t="s">
        <v>130</v>
      </c>
      <c r="D13" s="46"/>
      <c r="E13" s="46"/>
      <c r="F13" s="46"/>
      <c r="G13" s="46"/>
      <c r="H13" s="58"/>
    </row>
    <row r="14" spans="1:8" s="1" customFormat="1" ht="22.5" customHeight="1">
      <c r="A14" s="23"/>
      <c r="B14" s="46"/>
      <c r="C14" s="18" t="s">
        <v>131</v>
      </c>
      <c r="D14" s="46">
        <v>4953.2700000000004</v>
      </c>
      <c r="E14" s="46">
        <v>4953.2700000000004</v>
      </c>
      <c r="F14" s="46"/>
      <c r="G14" s="46"/>
      <c r="H14" s="58"/>
    </row>
    <row r="15" spans="1:8" s="1" customFormat="1" ht="22.5" customHeight="1">
      <c r="A15" s="23"/>
      <c r="B15" s="46"/>
      <c r="C15" s="18" t="s">
        <v>132</v>
      </c>
      <c r="D15" s="46"/>
      <c r="E15" s="46"/>
      <c r="F15" s="46"/>
      <c r="G15" s="46"/>
      <c r="H15" s="58"/>
    </row>
    <row r="16" spans="1:8" s="1" customFormat="1" ht="27.75" customHeight="1">
      <c r="A16" s="23"/>
      <c r="B16" s="46"/>
      <c r="C16" s="18" t="s">
        <v>133</v>
      </c>
      <c r="D16" s="46">
        <v>1192.4000000000001</v>
      </c>
      <c r="E16" s="46">
        <v>1192.4000000000001</v>
      </c>
      <c r="F16" s="46"/>
      <c r="G16" s="46"/>
      <c r="H16" s="58"/>
    </row>
    <row r="17" spans="1:8" s="1" customFormat="1" ht="27.75" customHeight="1">
      <c r="A17" s="23"/>
      <c r="B17" s="46"/>
      <c r="C17" s="18" t="s">
        <v>134</v>
      </c>
      <c r="D17" s="46"/>
      <c r="E17" s="46"/>
      <c r="F17" s="46"/>
      <c r="G17" s="46"/>
      <c r="H17" s="58"/>
    </row>
    <row r="18" spans="1:8" s="1" customFormat="1" ht="27.75" customHeight="1">
      <c r="A18" s="23"/>
      <c r="B18" s="46"/>
      <c r="C18" s="18" t="s">
        <v>135</v>
      </c>
      <c r="D18" s="46"/>
      <c r="E18" s="46"/>
      <c r="F18" s="46"/>
      <c r="G18" s="46"/>
      <c r="H18" s="58"/>
    </row>
    <row r="19" spans="1:8" s="1" customFormat="1" ht="27.75" customHeight="1">
      <c r="A19" s="23"/>
      <c r="B19" s="46"/>
      <c r="C19" s="18" t="s">
        <v>136</v>
      </c>
      <c r="D19" s="46"/>
      <c r="E19" s="46"/>
      <c r="F19" s="46"/>
      <c r="G19" s="46"/>
      <c r="H19" s="58"/>
    </row>
    <row r="20" spans="1:8" s="1" customFormat="1" ht="20.25" customHeight="1">
      <c r="A20" s="23"/>
      <c r="B20" s="46"/>
      <c r="C20" s="18" t="s">
        <v>137</v>
      </c>
      <c r="D20" s="46"/>
      <c r="E20" s="46"/>
      <c r="F20" s="46"/>
      <c r="G20" s="46"/>
      <c r="H20" s="58"/>
    </row>
    <row r="21" spans="1:8" s="1" customFormat="1" ht="20.25" customHeight="1">
      <c r="A21" s="23"/>
      <c r="B21" s="46"/>
      <c r="C21" s="18" t="s">
        <v>138</v>
      </c>
      <c r="D21" s="46"/>
      <c r="E21" s="46"/>
      <c r="F21" s="46"/>
      <c r="G21" s="46"/>
      <c r="H21" s="58"/>
    </row>
    <row r="22" spans="1:8" s="1" customFormat="1" ht="15.75" customHeight="1">
      <c r="A22" s="23"/>
      <c r="B22" s="46"/>
      <c r="C22" s="18" t="s">
        <v>139</v>
      </c>
      <c r="D22" s="46"/>
      <c r="E22" s="46"/>
      <c r="F22" s="46"/>
      <c r="G22" s="46"/>
      <c r="H22" s="59"/>
    </row>
    <row r="23" spans="1:8" s="1" customFormat="1" ht="15.75" customHeight="1">
      <c r="A23" s="23"/>
      <c r="B23" s="46"/>
      <c r="C23" s="18" t="s">
        <v>140</v>
      </c>
      <c r="D23" s="46"/>
      <c r="E23" s="46"/>
      <c r="F23" s="46"/>
      <c r="G23" s="46"/>
      <c r="H23" s="59"/>
    </row>
    <row r="24" spans="1:8" s="1" customFormat="1" ht="15.75" customHeight="1">
      <c r="A24" s="23"/>
      <c r="B24" s="46"/>
      <c r="C24" s="18" t="s">
        <v>141</v>
      </c>
      <c r="D24" s="46"/>
      <c r="E24" s="46"/>
      <c r="F24" s="46"/>
      <c r="G24" s="46"/>
      <c r="H24" s="59"/>
    </row>
    <row r="25" spans="1:8" s="1" customFormat="1" ht="15.75" customHeight="1">
      <c r="A25" s="23"/>
      <c r="B25" s="46"/>
      <c r="C25" s="18" t="s">
        <v>142</v>
      </c>
      <c r="D25" s="46"/>
      <c r="E25" s="46"/>
      <c r="F25" s="46"/>
      <c r="G25" s="46"/>
      <c r="H25" s="59"/>
    </row>
    <row r="26" spans="1:8" s="1" customFormat="1" ht="15.75" customHeight="1">
      <c r="A26" s="23"/>
      <c r="B26" s="46"/>
      <c r="C26" s="18" t="s">
        <v>143</v>
      </c>
      <c r="D26" s="46">
        <v>1589.86</v>
      </c>
      <c r="E26" s="46">
        <v>1589.86</v>
      </c>
      <c r="F26" s="46"/>
      <c r="G26" s="46"/>
      <c r="H26" s="59"/>
    </row>
    <row r="27" spans="1:8" s="1" customFormat="1" ht="15.75" customHeight="1">
      <c r="A27" s="23"/>
      <c r="B27" s="46"/>
      <c r="C27" s="18" t="s">
        <v>144</v>
      </c>
      <c r="D27" s="46"/>
      <c r="E27" s="46"/>
      <c r="F27" s="46"/>
      <c r="G27" s="46"/>
      <c r="H27" s="59"/>
    </row>
    <row r="28" spans="1:8" s="1" customFormat="1" ht="15.75" customHeight="1">
      <c r="A28" s="23"/>
      <c r="B28" s="46"/>
      <c r="C28" s="18" t="s">
        <v>145</v>
      </c>
      <c r="D28" s="46"/>
      <c r="E28" s="46"/>
      <c r="F28" s="46"/>
      <c r="G28" s="46"/>
      <c r="H28" s="59"/>
    </row>
    <row r="29" spans="1:8" s="1" customFormat="1" ht="15.75" customHeight="1">
      <c r="A29" s="23"/>
      <c r="B29" s="46"/>
      <c r="C29" s="18" t="s">
        <v>146</v>
      </c>
      <c r="D29" s="46"/>
      <c r="E29" s="46"/>
      <c r="F29" s="46"/>
      <c r="G29" s="46"/>
      <c r="H29" s="59"/>
    </row>
    <row r="30" spans="1:8" s="1" customFormat="1" ht="15.75" customHeight="1">
      <c r="A30" s="23"/>
      <c r="B30" s="46"/>
      <c r="C30" s="18" t="s">
        <v>147</v>
      </c>
      <c r="D30" s="46"/>
      <c r="E30" s="46"/>
      <c r="F30" s="46"/>
      <c r="G30" s="46"/>
      <c r="H30" s="59"/>
    </row>
    <row r="31" spans="1:8" s="1" customFormat="1" ht="15.75" customHeight="1">
      <c r="A31" s="23"/>
      <c r="B31" s="46"/>
      <c r="C31" s="18" t="s">
        <v>148</v>
      </c>
      <c r="D31" s="46">
        <v>83</v>
      </c>
      <c r="E31" s="46"/>
      <c r="F31" s="46">
        <v>83</v>
      </c>
      <c r="G31" s="46"/>
      <c r="H31" s="59"/>
    </row>
    <row r="32" spans="1:8" s="1" customFormat="1" ht="15.75" customHeight="1">
      <c r="A32" s="23"/>
      <c r="B32" s="46"/>
      <c r="C32" s="18" t="s">
        <v>149</v>
      </c>
      <c r="D32" s="46"/>
      <c r="E32" s="46"/>
      <c r="F32" s="46"/>
      <c r="G32" s="46"/>
      <c r="H32" s="59"/>
    </row>
    <row r="33" spans="1:8" s="1" customFormat="1" ht="15.75" customHeight="1">
      <c r="A33" s="23"/>
      <c r="B33" s="46"/>
      <c r="C33" s="18" t="s">
        <v>150</v>
      </c>
      <c r="D33" s="46"/>
      <c r="E33" s="46"/>
      <c r="F33" s="46"/>
      <c r="G33" s="46"/>
      <c r="H33" s="59"/>
    </row>
    <row r="34" spans="1:8" s="1" customFormat="1" ht="15.75" customHeight="1">
      <c r="A34" s="23"/>
      <c r="B34" s="46"/>
      <c r="C34" s="18" t="s">
        <v>151</v>
      </c>
      <c r="D34" s="46"/>
      <c r="E34" s="46"/>
      <c r="F34" s="46"/>
      <c r="G34" s="46"/>
      <c r="H34" s="59"/>
    </row>
    <row r="35" spans="1:8" s="1" customFormat="1" ht="15.75" customHeight="1">
      <c r="A35" s="60"/>
      <c r="B35" s="46"/>
      <c r="C35" s="18" t="s">
        <v>152</v>
      </c>
      <c r="D35" s="46"/>
      <c r="E35" s="46"/>
      <c r="F35" s="46"/>
      <c r="G35" s="46"/>
      <c r="H35" s="59"/>
    </row>
    <row r="36" spans="1:8" s="1" customFormat="1" ht="14.25" customHeight="1">
      <c r="A36" s="23"/>
      <c r="B36" s="61"/>
      <c r="C36" s="60"/>
      <c r="D36" s="61"/>
      <c r="E36" s="61"/>
      <c r="F36" s="61"/>
      <c r="G36" s="61"/>
      <c r="H36" s="59"/>
    </row>
    <row r="37" spans="1:8" s="1" customFormat="1" ht="20.25" customHeight="1">
      <c r="A37" s="62" t="s">
        <v>153</v>
      </c>
      <c r="B37" s="61">
        <v>40866.400000000001</v>
      </c>
      <c r="C37" s="62" t="s">
        <v>154</v>
      </c>
      <c r="D37" s="61">
        <v>40866.400000000001</v>
      </c>
      <c r="E37" s="61">
        <v>40783.4</v>
      </c>
      <c r="F37" s="61">
        <v>83</v>
      </c>
      <c r="G37" s="61"/>
      <c r="H37" s="59"/>
    </row>
    <row r="38" spans="1:8" ht="14.25" customHeight="1">
      <c r="A38" s="63"/>
      <c r="B38" s="63"/>
      <c r="C38" s="63"/>
      <c r="D38" s="64"/>
      <c r="E38" s="64"/>
      <c r="F38" s="64"/>
      <c r="G38" s="64"/>
      <c r="H38" s="65"/>
    </row>
  </sheetData>
  <mergeCells count="12">
    <mergeCell ref="A1:G1"/>
    <mergeCell ref="A2:B2"/>
    <mergeCell ref="A3:B3"/>
    <mergeCell ref="C3:G3"/>
    <mergeCell ref="D4:G4"/>
    <mergeCell ref="A4:A6"/>
    <mergeCell ref="B4:B6"/>
    <mergeCell ref="C4:C6"/>
    <mergeCell ref="D5:D6"/>
    <mergeCell ref="E5:E6"/>
    <mergeCell ref="F5:F6"/>
    <mergeCell ref="G5:G6"/>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88"/>
  <sheetViews>
    <sheetView showGridLines="0" tabSelected="1" workbookViewId="0">
      <selection activeCell="J6" sqref="J6"/>
    </sheetView>
  </sheetViews>
  <sheetFormatPr defaultColWidth="9" defaultRowHeight="13.5"/>
  <cols>
    <col min="1" max="2" width="9.5" customWidth="1"/>
    <col min="3" max="3" width="13.75" customWidth="1"/>
    <col min="4" max="4" width="9.5" customWidth="1"/>
    <col min="5" max="5" width="31.875" customWidth="1"/>
    <col min="6" max="6" width="24.375" customWidth="1"/>
    <col min="7" max="7" width="16" customWidth="1"/>
    <col min="8" max="8" width="11.25" customWidth="1"/>
    <col min="9" max="9" width="12.375" customWidth="1"/>
    <col min="10" max="10" width="9.5" customWidth="1"/>
    <col min="11" max="11" width="12" customWidth="1"/>
    <col min="12" max="12" width="11.75" customWidth="1"/>
    <col min="13" max="14" width="13" customWidth="1"/>
    <col min="15" max="15" width="9.5" customWidth="1"/>
  </cols>
  <sheetData>
    <row r="1" spans="1:15" ht="30" customHeight="1">
      <c r="A1" s="111" t="s">
        <v>155</v>
      </c>
      <c r="B1" s="112"/>
      <c r="C1" s="112"/>
      <c r="D1" s="112"/>
      <c r="E1" s="112"/>
      <c r="F1" s="112"/>
      <c r="G1" s="112"/>
      <c r="H1" s="112"/>
      <c r="I1" s="112"/>
      <c r="J1" s="112"/>
      <c r="K1" s="112"/>
      <c r="L1" s="112"/>
      <c r="M1" s="112"/>
      <c r="N1" s="113"/>
      <c r="O1" s="54"/>
    </row>
    <row r="2" spans="1:15" s="1" customFormat="1" ht="18" customHeight="1">
      <c r="A2" s="102" t="s">
        <v>1</v>
      </c>
      <c r="B2" s="102"/>
      <c r="C2" s="102"/>
      <c r="D2" s="28"/>
      <c r="E2" s="28"/>
      <c r="F2" s="28"/>
      <c r="G2" s="28"/>
      <c r="H2" s="28"/>
      <c r="I2" s="28"/>
      <c r="J2" s="28"/>
      <c r="K2" s="28"/>
      <c r="M2" s="28"/>
      <c r="N2" s="28" t="s">
        <v>2</v>
      </c>
      <c r="O2" s="11"/>
    </row>
    <row r="3" spans="1:15" s="1" customFormat="1" ht="39.75" customHeight="1">
      <c r="A3" s="98" t="s">
        <v>65</v>
      </c>
      <c r="B3" s="110"/>
      <c r="C3" s="110"/>
      <c r="D3" s="98" t="s">
        <v>156</v>
      </c>
      <c r="E3" s="98" t="s">
        <v>157</v>
      </c>
      <c r="F3" s="98" t="s">
        <v>158</v>
      </c>
      <c r="G3" s="98" t="s">
        <v>7</v>
      </c>
      <c r="H3" s="98" t="s">
        <v>67</v>
      </c>
      <c r="I3" s="110"/>
      <c r="J3" s="110"/>
      <c r="K3" s="98" t="s">
        <v>68</v>
      </c>
      <c r="L3" s="110"/>
      <c r="M3" s="110"/>
      <c r="N3" s="110"/>
      <c r="O3" s="12"/>
    </row>
    <row r="4" spans="1:15" s="1" customFormat="1" ht="57.6" customHeight="1">
      <c r="A4" s="19" t="s">
        <v>69</v>
      </c>
      <c r="B4" s="19" t="s">
        <v>70</v>
      </c>
      <c r="C4" s="19" t="s">
        <v>71</v>
      </c>
      <c r="D4" s="110"/>
      <c r="E4" s="110"/>
      <c r="F4" s="110"/>
      <c r="G4" s="110"/>
      <c r="H4" s="19" t="s">
        <v>72</v>
      </c>
      <c r="I4" s="19" t="s">
        <v>73</v>
      </c>
      <c r="J4" s="19" t="s">
        <v>74</v>
      </c>
      <c r="K4" s="19" t="s">
        <v>159</v>
      </c>
      <c r="L4" s="19" t="s">
        <v>160</v>
      </c>
      <c r="M4" s="19" t="s">
        <v>161</v>
      </c>
      <c r="N4" s="19" t="s">
        <v>162</v>
      </c>
      <c r="O4" s="12"/>
    </row>
    <row r="5" spans="1:15" s="1" customFormat="1" ht="21" customHeight="1">
      <c r="A5" s="98" t="s">
        <v>16</v>
      </c>
      <c r="B5" s="98"/>
      <c r="C5" s="98"/>
      <c r="D5" s="34"/>
      <c r="E5" s="34"/>
      <c r="F5" s="34"/>
      <c r="G5" s="52">
        <v>40783.370000000003</v>
      </c>
      <c r="H5" s="24">
        <v>28419.119999999999</v>
      </c>
      <c r="I5" s="24">
        <v>1170.71</v>
      </c>
      <c r="J5" s="24">
        <v>705.57</v>
      </c>
      <c r="K5" s="24">
        <v>3542.25</v>
      </c>
      <c r="L5" s="24">
        <v>6945.75</v>
      </c>
      <c r="M5" s="24"/>
      <c r="N5" s="24"/>
      <c r="O5" s="12"/>
    </row>
    <row r="6" spans="1:15" s="1" customFormat="1" ht="30" customHeight="1">
      <c r="A6" s="35"/>
      <c r="B6" s="35"/>
      <c r="C6" s="35"/>
      <c r="D6" s="3"/>
      <c r="E6" s="53" t="s">
        <v>163</v>
      </c>
      <c r="F6" s="3"/>
      <c r="G6" s="10">
        <v>6816.25</v>
      </c>
      <c r="H6" s="40">
        <v>329.93</v>
      </c>
      <c r="I6" s="40">
        <v>29.9</v>
      </c>
      <c r="J6" s="40">
        <v>41.17</v>
      </c>
      <c r="K6" s="40">
        <v>1081.5</v>
      </c>
      <c r="L6" s="40">
        <v>5333.75</v>
      </c>
      <c r="M6" s="40"/>
      <c r="N6" s="40"/>
      <c r="O6" s="12"/>
    </row>
    <row r="7" spans="1:15" s="1" customFormat="1" ht="30" customHeight="1">
      <c r="A7" s="19" t="s">
        <v>76</v>
      </c>
      <c r="B7" s="19" t="s">
        <v>77</v>
      </c>
      <c r="C7" s="19" t="s">
        <v>77</v>
      </c>
      <c r="D7" s="34" t="s">
        <v>164</v>
      </c>
      <c r="E7" s="34" t="s">
        <v>63</v>
      </c>
      <c r="F7" s="34" t="s">
        <v>165</v>
      </c>
      <c r="G7" s="52">
        <v>278.81</v>
      </c>
      <c r="H7" s="24">
        <v>248.91</v>
      </c>
      <c r="I7" s="24">
        <v>29.9</v>
      </c>
      <c r="J7" s="24"/>
      <c r="K7" s="24"/>
      <c r="L7" s="24"/>
      <c r="M7" s="24"/>
      <c r="N7" s="24"/>
      <c r="O7" s="12"/>
    </row>
    <row r="8" spans="1:15" s="1" customFormat="1" ht="30" customHeight="1">
      <c r="A8" s="19" t="s">
        <v>76</v>
      </c>
      <c r="B8" s="19" t="s">
        <v>77</v>
      </c>
      <c r="C8" s="19" t="s">
        <v>79</v>
      </c>
      <c r="D8" s="34" t="s">
        <v>164</v>
      </c>
      <c r="E8" s="34" t="s">
        <v>63</v>
      </c>
      <c r="F8" s="34" t="s">
        <v>166</v>
      </c>
      <c r="G8" s="52">
        <v>22.5</v>
      </c>
      <c r="H8" s="24"/>
      <c r="I8" s="24"/>
      <c r="J8" s="24"/>
      <c r="K8" s="24">
        <v>22.5</v>
      </c>
      <c r="L8" s="24"/>
      <c r="M8" s="24"/>
      <c r="N8" s="24"/>
      <c r="O8" s="12"/>
    </row>
    <row r="9" spans="1:15" s="1" customFormat="1" ht="30" customHeight="1">
      <c r="A9" s="19" t="s">
        <v>76</v>
      </c>
      <c r="B9" s="19" t="s">
        <v>79</v>
      </c>
      <c r="C9" s="19" t="s">
        <v>77</v>
      </c>
      <c r="D9" s="34" t="s">
        <v>164</v>
      </c>
      <c r="E9" s="34" t="s">
        <v>63</v>
      </c>
      <c r="F9" s="34" t="s">
        <v>167</v>
      </c>
      <c r="G9" s="52">
        <v>862.5</v>
      </c>
      <c r="H9" s="24"/>
      <c r="I9" s="24"/>
      <c r="J9" s="24"/>
      <c r="K9" s="24"/>
      <c r="L9" s="24">
        <v>862.5</v>
      </c>
      <c r="M9" s="24"/>
      <c r="N9" s="24"/>
      <c r="O9" s="12"/>
    </row>
    <row r="10" spans="1:15" s="1" customFormat="1" ht="30" customHeight="1">
      <c r="A10" s="19" t="s">
        <v>76</v>
      </c>
      <c r="B10" s="19" t="s">
        <v>79</v>
      </c>
      <c r="C10" s="19" t="s">
        <v>79</v>
      </c>
      <c r="D10" s="34" t="s">
        <v>164</v>
      </c>
      <c r="E10" s="34" t="s">
        <v>63</v>
      </c>
      <c r="F10" s="34" t="s">
        <v>168</v>
      </c>
      <c r="G10" s="52">
        <v>2457.7600000000002</v>
      </c>
      <c r="H10" s="24"/>
      <c r="I10" s="24"/>
      <c r="J10" s="24"/>
      <c r="K10" s="24">
        <v>489.48</v>
      </c>
      <c r="L10" s="24">
        <v>1968.28</v>
      </c>
      <c r="M10" s="24"/>
      <c r="N10" s="24"/>
      <c r="O10" s="12"/>
    </row>
    <row r="11" spans="1:15" s="1" customFormat="1" ht="30" customHeight="1">
      <c r="A11" s="19" t="s">
        <v>76</v>
      </c>
      <c r="B11" s="19" t="s">
        <v>79</v>
      </c>
      <c r="C11" s="19" t="s">
        <v>83</v>
      </c>
      <c r="D11" s="34" t="s">
        <v>164</v>
      </c>
      <c r="E11" s="34" t="s">
        <v>63</v>
      </c>
      <c r="F11" s="34" t="s">
        <v>169</v>
      </c>
      <c r="G11" s="52">
        <v>1235.32</v>
      </c>
      <c r="H11" s="24"/>
      <c r="I11" s="24"/>
      <c r="J11" s="24"/>
      <c r="K11" s="24">
        <v>559.52</v>
      </c>
      <c r="L11" s="24">
        <v>675.8</v>
      </c>
      <c r="M11" s="24"/>
      <c r="N11" s="24"/>
      <c r="O11" s="12"/>
    </row>
    <row r="12" spans="1:15" s="1" customFormat="1" ht="30" customHeight="1">
      <c r="A12" s="19" t="s">
        <v>76</v>
      </c>
      <c r="B12" s="19" t="s">
        <v>79</v>
      </c>
      <c r="C12" s="19" t="s">
        <v>85</v>
      </c>
      <c r="D12" s="34" t="s">
        <v>164</v>
      </c>
      <c r="E12" s="34" t="s">
        <v>63</v>
      </c>
      <c r="F12" s="34" t="s">
        <v>170</v>
      </c>
      <c r="G12" s="52">
        <v>253.45</v>
      </c>
      <c r="H12" s="24"/>
      <c r="I12" s="24"/>
      <c r="J12" s="24"/>
      <c r="K12" s="24">
        <v>10</v>
      </c>
      <c r="L12" s="24">
        <v>243.45</v>
      </c>
      <c r="M12" s="24"/>
      <c r="N12" s="24"/>
      <c r="O12" s="12"/>
    </row>
    <row r="13" spans="1:15" s="1" customFormat="1" ht="30" customHeight="1">
      <c r="A13" s="19" t="s">
        <v>76</v>
      </c>
      <c r="B13" s="19" t="s">
        <v>79</v>
      </c>
      <c r="C13" s="19" t="s">
        <v>87</v>
      </c>
      <c r="D13" s="34" t="s">
        <v>164</v>
      </c>
      <c r="E13" s="34" t="s">
        <v>63</v>
      </c>
      <c r="F13" s="34" t="s">
        <v>171</v>
      </c>
      <c r="G13" s="52">
        <v>15.3</v>
      </c>
      <c r="H13" s="24"/>
      <c r="I13" s="24"/>
      <c r="J13" s="24"/>
      <c r="K13" s="24"/>
      <c r="L13" s="24">
        <v>15.3</v>
      </c>
      <c r="M13" s="24"/>
      <c r="N13" s="24"/>
      <c r="O13" s="12"/>
    </row>
    <row r="14" spans="1:15" s="1" customFormat="1" ht="30" customHeight="1">
      <c r="A14" s="19" t="s">
        <v>76</v>
      </c>
      <c r="B14" s="19" t="s">
        <v>83</v>
      </c>
      <c r="C14" s="19" t="s">
        <v>85</v>
      </c>
      <c r="D14" s="34" t="s">
        <v>164</v>
      </c>
      <c r="E14" s="34" t="s">
        <v>63</v>
      </c>
      <c r="F14" s="34" t="s">
        <v>172</v>
      </c>
      <c r="G14" s="52">
        <v>28.42</v>
      </c>
      <c r="H14" s="24"/>
      <c r="I14" s="24"/>
      <c r="J14" s="24"/>
      <c r="K14" s="24"/>
      <c r="L14" s="24">
        <v>28.42</v>
      </c>
      <c r="M14" s="24"/>
      <c r="N14" s="24"/>
      <c r="O14" s="12"/>
    </row>
    <row r="15" spans="1:15" s="1" customFormat="1" ht="30" customHeight="1">
      <c r="A15" s="19" t="s">
        <v>76</v>
      </c>
      <c r="B15" s="19" t="s">
        <v>95</v>
      </c>
      <c r="C15" s="19" t="s">
        <v>77</v>
      </c>
      <c r="D15" s="34" t="s">
        <v>164</v>
      </c>
      <c r="E15" s="34" t="s">
        <v>63</v>
      </c>
      <c r="F15" s="34" t="s">
        <v>173</v>
      </c>
      <c r="G15" s="52">
        <v>1265</v>
      </c>
      <c r="H15" s="24"/>
      <c r="I15" s="24"/>
      <c r="J15" s="24"/>
      <c r="K15" s="24"/>
      <c r="L15" s="24">
        <v>1265</v>
      </c>
      <c r="M15" s="24"/>
      <c r="N15" s="24"/>
      <c r="O15" s="12"/>
    </row>
    <row r="16" spans="1:15" s="1" customFormat="1" ht="30" customHeight="1">
      <c r="A16" s="19" t="s">
        <v>76</v>
      </c>
      <c r="B16" s="19" t="s">
        <v>95</v>
      </c>
      <c r="C16" s="19" t="s">
        <v>79</v>
      </c>
      <c r="D16" s="34" t="s">
        <v>164</v>
      </c>
      <c r="E16" s="34" t="s">
        <v>63</v>
      </c>
      <c r="F16" s="34" t="s">
        <v>174</v>
      </c>
      <c r="G16" s="52">
        <v>275</v>
      </c>
      <c r="H16" s="24"/>
      <c r="I16" s="24"/>
      <c r="J16" s="24"/>
      <c r="K16" s="24"/>
      <c r="L16" s="24">
        <v>275</v>
      </c>
      <c r="M16" s="24"/>
      <c r="N16" s="24"/>
      <c r="O16" s="12"/>
    </row>
    <row r="17" spans="1:15" s="1" customFormat="1" ht="30" customHeight="1">
      <c r="A17" s="19" t="s">
        <v>99</v>
      </c>
      <c r="B17" s="19" t="s">
        <v>87</v>
      </c>
      <c r="C17" s="19" t="s">
        <v>77</v>
      </c>
      <c r="D17" s="34" t="s">
        <v>164</v>
      </c>
      <c r="E17" s="34" t="s">
        <v>63</v>
      </c>
      <c r="F17" s="34" t="s">
        <v>175</v>
      </c>
      <c r="G17" s="52">
        <v>39.14</v>
      </c>
      <c r="H17" s="24"/>
      <c r="I17" s="24"/>
      <c r="J17" s="24">
        <v>39.14</v>
      </c>
      <c r="K17" s="24"/>
      <c r="L17" s="24"/>
      <c r="M17" s="24"/>
      <c r="N17" s="24"/>
      <c r="O17" s="12"/>
    </row>
    <row r="18" spans="1:15" s="1" customFormat="1" ht="30" customHeight="1">
      <c r="A18" s="19" t="s">
        <v>99</v>
      </c>
      <c r="B18" s="19" t="s">
        <v>87</v>
      </c>
      <c r="C18" s="19" t="s">
        <v>87</v>
      </c>
      <c r="D18" s="34" t="s">
        <v>164</v>
      </c>
      <c r="E18" s="34" t="s">
        <v>63</v>
      </c>
      <c r="F18" s="34" t="s">
        <v>176</v>
      </c>
      <c r="G18" s="52">
        <v>46.42</v>
      </c>
      <c r="H18" s="24">
        <v>46.42</v>
      </c>
      <c r="I18" s="24"/>
      <c r="J18" s="24"/>
      <c r="K18" s="24"/>
      <c r="L18" s="24"/>
      <c r="M18" s="24"/>
      <c r="N18" s="24"/>
      <c r="O18" s="12"/>
    </row>
    <row r="19" spans="1:15" s="1" customFormat="1" ht="30" customHeight="1">
      <c r="A19" s="19" t="s">
        <v>99</v>
      </c>
      <c r="B19" s="19" t="s">
        <v>103</v>
      </c>
      <c r="C19" s="19" t="s">
        <v>77</v>
      </c>
      <c r="D19" s="34" t="s">
        <v>164</v>
      </c>
      <c r="E19" s="34" t="s">
        <v>63</v>
      </c>
      <c r="F19" s="34" t="s">
        <v>177</v>
      </c>
      <c r="G19" s="52">
        <v>2.0299999999999998</v>
      </c>
      <c r="H19" s="24"/>
      <c r="I19" s="24"/>
      <c r="J19" s="24">
        <v>2.0299999999999998</v>
      </c>
      <c r="K19" s="24"/>
      <c r="L19" s="24"/>
      <c r="M19" s="24"/>
      <c r="N19" s="24"/>
      <c r="O19" s="12"/>
    </row>
    <row r="20" spans="1:15" s="1" customFormat="1" ht="30" customHeight="1">
      <c r="A20" s="19" t="s">
        <v>99</v>
      </c>
      <c r="B20" s="19" t="s">
        <v>89</v>
      </c>
      <c r="C20" s="19" t="s">
        <v>77</v>
      </c>
      <c r="D20" s="34" t="s">
        <v>164</v>
      </c>
      <c r="E20" s="34" t="s">
        <v>63</v>
      </c>
      <c r="F20" s="34" t="s">
        <v>178</v>
      </c>
      <c r="G20" s="52">
        <v>2.1</v>
      </c>
      <c r="H20" s="24">
        <v>2.1</v>
      </c>
      <c r="I20" s="24"/>
      <c r="J20" s="24"/>
      <c r="K20" s="24"/>
      <c r="L20" s="24"/>
      <c r="M20" s="24"/>
      <c r="N20" s="24"/>
      <c r="O20" s="12"/>
    </row>
    <row r="21" spans="1:15" s="1" customFormat="1" ht="30" customHeight="1">
      <c r="A21" s="19" t="s">
        <v>106</v>
      </c>
      <c r="B21" s="19" t="s">
        <v>107</v>
      </c>
      <c r="C21" s="19" t="s">
        <v>77</v>
      </c>
      <c r="D21" s="34" t="s">
        <v>164</v>
      </c>
      <c r="E21" s="34" t="s">
        <v>63</v>
      </c>
      <c r="F21" s="34" t="s">
        <v>179</v>
      </c>
      <c r="G21" s="52">
        <v>5.45</v>
      </c>
      <c r="H21" s="24">
        <v>5.45</v>
      </c>
      <c r="I21" s="24"/>
      <c r="J21" s="24"/>
      <c r="K21" s="24"/>
      <c r="L21" s="24"/>
      <c r="M21" s="24"/>
      <c r="N21" s="24"/>
      <c r="O21" s="12"/>
    </row>
    <row r="22" spans="1:15" s="1" customFormat="1" ht="30" customHeight="1">
      <c r="A22" s="19" t="s">
        <v>106</v>
      </c>
      <c r="B22" s="19" t="s">
        <v>107</v>
      </c>
      <c r="C22" s="19" t="s">
        <v>79</v>
      </c>
      <c r="D22" s="34" t="s">
        <v>164</v>
      </c>
      <c r="E22" s="34" t="s">
        <v>63</v>
      </c>
      <c r="F22" s="34" t="s">
        <v>180</v>
      </c>
      <c r="G22" s="52">
        <v>8.4700000000000006</v>
      </c>
      <c r="H22" s="24">
        <v>8.4700000000000006</v>
      </c>
      <c r="I22" s="24"/>
      <c r="J22" s="24"/>
      <c r="K22" s="24"/>
      <c r="L22" s="24"/>
      <c r="M22" s="24"/>
      <c r="N22" s="24"/>
      <c r="O22" s="12"/>
    </row>
    <row r="23" spans="1:15" s="1" customFormat="1" ht="30" customHeight="1">
      <c r="A23" s="19" t="s">
        <v>110</v>
      </c>
      <c r="B23" s="19" t="s">
        <v>79</v>
      </c>
      <c r="C23" s="19" t="s">
        <v>77</v>
      </c>
      <c r="D23" s="34" t="s">
        <v>164</v>
      </c>
      <c r="E23" s="34" t="s">
        <v>63</v>
      </c>
      <c r="F23" s="34" t="s">
        <v>181</v>
      </c>
      <c r="G23" s="52">
        <v>18.57</v>
      </c>
      <c r="H23" s="24">
        <v>18.57</v>
      </c>
      <c r="I23" s="24"/>
      <c r="J23" s="24"/>
      <c r="K23" s="24"/>
      <c r="L23" s="24"/>
      <c r="M23" s="24"/>
      <c r="N23" s="24"/>
      <c r="O23" s="12"/>
    </row>
    <row r="24" spans="1:15" s="1" customFormat="1" ht="30" customHeight="1">
      <c r="A24" s="35"/>
      <c r="B24" s="35"/>
      <c r="C24" s="35"/>
      <c r="D24" s="3"/>
      <c r="E24" s="53" t="s">
        <v>182</v>
      </c>
      <c r="F24" s="3"/>
      <c r="G24" s="82">
        <v>298.58</v>
      </c>
      <c r="H24" s="83">
        <v>278.26</v>
      </c>
      <c r="I24" s="83">
        <v>13.83</v>
      </c>
      <c r="J24" s="83">
        <v>6.49</v>
      </c>
      <c r="K24" s="40"/>
      <c r="L24" s="40"/>
      <c r="M24" s="40"/>
      <c r="N24" s="40"/>
      <c r="O24" s="12"/>
    </row>
    <row r="25" spans="1:15" s="1" customFormat="1" ht="30" customHeight="1">
      <c r="A25" s="19" t="s">
        <v>76</v>
      </c>
      <c r="B25" s="19" t="s">
        <v>79</v>
      </c>
      <c r="C25" s="19" t="s">
        <v>77</v>
      </c>
      <c r="D25" s="34" t="s">
        <v>183</v>
      </c>
      <c r="E25" s="34" t="s">
        <v>184</v>
      </c>
      <c r="F25" s="34" t="s">
        <v>167</v>
      </c>
      <c r="G25" s="52">
        <v>221.75</v>
      </c>
      <c r="H25" s="24">
        <v>207.91</v>
      </c>
      <c r="I25" s="24">
        <v>13.83</v>
      </c>
      <c r="J25" s="24"/>
      <c r="K25" s="24"/>
      <c r="L25" s="24"/>
      <c r="M25" s="24"/>
      <c r="N25" s="24"/>
      <c r="O25" s="12"/>
    </row>
    <row r="26" spans="1:15" s="1" customFormat="1" ht="30" customHeight="1">
      <c r="A26" s="19" t="s">
        <v>99</v>
      </c>
      <c r="B26" s="19" t="s">
        <v>87</v>
      </c>
      <c r="C26" s="19" t="s">
        <v>79</v>
      </c>
      <c r="D26" s="34" t="s">
        <v>183</v>
      </c>
      <c r="E26" s="34" t="s">
        <v>184</v>
      </c>
      <c r="F26" s="34" t="s">
        <v>185</v>
      </c>
      <c r="G26" s="52">
        <v>6.49</v>
      </c>
      <c r="H26" s="24"/>
      <c r="I26" s="24"/>
      <c r="J26" s="24">
        <v>6.49</v>
      </c>
      <c r="K26" s="24"/>
      <c r="L26" s="24"/>
      <c r="M26" s="24"/>
      <c r="N26" s="24"/>
      <c r="O26" s="12"/>
    </row>
    <row r="27" spans="1:15" s="1" customFormat="1" ht="30" customHeight="1">
      <c r="A27" s="19" t="s">
        <v>99</v>
      </c>
      <c r="B27" s="19" t="s">
        <v>87</v>
      </c>
      <c r="C27" s="19" t="s">
        <v>87</v>
      </c>
      <c r="D27" s="34" t="s">
        <v>183</v>
      </c>
      <c r="E27" s="34" t="s">
        <v>184</v>
      </c>
      <c r="F27" s="34" t="s">
        <v>176</v>
      </c>
      <c r="G27" s="52">
        <v>39.76</v>
      </c>
      <c r="H27" s="24">
        <v>39.76</v>
      </c>
      <c r="I27" s="24"/>
      <c r="J27" s="24"/>
      <c r="K27" s="24"/>
      <c r="L27" s="24"/>
      <c r="M27" s="24"/>
      <c r="N27" s="24"/>
      <c r="O27" s="12"/>
    </row>
    <row r="28" spans="1:15" s="1" customFormat="1" ht="30" customHeight="1">
      <c r="A28" s="19" t="s">
        <v>99</v>
      </c>
      <c r="B28" s="19" t="s">
        <v>89</v>
      </c>
      <c r="C28" s="19" t="s">
        <v>77</v>
      </c>
      <c r="D28" s="34" t="s">
        <v>183</v>
      </c>
      <c r="E28" s="34" t="s">
        <v>184</v>
      </c>
      <c r="F28" s="34" t="s">
        <v>178</v>
      </c>
      <c r="G28" s="52">
        <v>2.74</v>
      </c>
      <c r="H28" s="24">
        <v>2.74</v>
      </c>
      <c r="I28" s="24"/>
      <c r="J28" s="24"/>
      <c r="K28" s="24"/>
      <c r="L28" s="24"/>
      <c r="M28" s="24"/>
      <c r="N28" s="24"/>
      <c r="O28" s="12"/>
    </row>
    <row r="29" spans="1:15" s="1" customFormat="1" ht="30" customHeight="1">
      <c r="A29" s="19" t="s">
        <v>106</v>
      </c>
      <c r="B29" s="19" t="s">
        <v>107</v>
      </c>
      <c r="C29" s="19" t="s">
        <v>79</v>
      </c>
      <c r="D29" s="34" t="s">
        <v>183</v>
      </c>
      <c r="E29" s="34" t="s">
        <v>184</v>
      </c>
      <c r="F29" s="34" t="s">
        <v>180</v>
      </c>
      <c r="G29" s="52">
        <v>11.93</v>
      </c>
      <c r="H29" s="24">
        <v>11.93</v>
      </c>
      <c r="I29" s="24"/>
      <c r="J29" s="24"/>
      <c r="K29" s="24"/>
      <c r="L29" s="24"/>
      <c r="M29" s="24"/>
      <c r="N29" s="24"/>
      <c r="O29" s="12"/>
    </row>
    <row r="30" spans="1:15" s="1" customFormat="1" ht="30" customHeight="1">
      <c r="A30" s="19" t="s">
        <v>110</v>
      </c>
      <c r="B30" s="19" t="s">
        <v>79</v>
      </c>
      <c r="C30" s="19" t="s">
        <v>77</v>
      </c>
      <c r="D30" s="34" t="s">
        <v>183</v>
      </c>
      <c r="E30" s="34" t="s">
        <v>184</v>
      </c>
      <c r="F30" s="34" t="s">
        <v>181</v>
      </c>
      <c r="G30" s="52">
        <v>15.91</v>
      </c>
      <c r="H30" s="24">
        <v>15.91</v>
      </c>
      <c r="I30" s="24"/>
      <c r="J30" s="24"/>
      <c r="K30" s="24"/>
      <c r="L30" s="24"/>
      <c r="M30" s="24"/>
      <c r="N30" s="24"/>
      <c r="O30" s="12"/>
    </row>
    <row r="31" spans="1:15" s="1" customFormat="1" ht="30" customHeight="1">
      <c r="A31" s="35"/>
      <c r="B31" s="35"/>
      <c r="C31" s="35"/>
      <c r="D31" s="3"/>
      <c r="E31" s="53" t="s">
        <v>186</v>
      </c>
      <c r="F31" s="3"/>
      <c r="G31" s="10">
        <v>1488.29</v>
      </c>
      <c r="H31" s="40">
        <v>1254.28</v>
      </c>
      <c r="I31" s="40">
        <v>35.729999999999997</v>
      </c>
      <c r="J31" s="40">
        <v>47.96</v>
      </c>
      <c r="K31" s="40">
        <v>150.33000000000001</v>
      </c>
      <c r="L31" s="40"/>
      <c r="M31" s="40"/>
      <c r="N31" s="40"/>
      <c r="O31" s="12"/>
    </row>
    <row r="32" spans="1:15" s="1" customFormat="1" ht="30" customHeight="1">
      <c r="A32" s="19" t="s">
        <v>76</v>
      </c>
      <c r="B32" s="19" t="s">
        <v>79</v>
      </c>
      <c r="C32" s="19" t="s">
        <v>79</v>
      </c>
      <c r="D32" s="34" t="s">
        <v>187</v>
      </c>
      <c r="E32" s="34" t="s">
        <v>188</v>
      </c>
      <c r="F32" s="34" t="s">
        <v>168</v>
      </c>
      <c r="G32" s="52">
        <v>1124.3</v>
      </c>
      <c r="H32" s="24">
        <v>938.24</v>
      </c>
      <c r="I32" s="24">
        <v>35.729999999999997</v>
      </c>
      <c r="J32" s="24"/>
      <c r="K32" s="24">
        <v>150.33000000000001</v>
      </c>
      <c r="L32" s="24"/>
      <c r="M32" s="24"/>
      <c r="N32" s="24"/>
      <c r="O32" s="12"/>
    </row>
    <row r="33" spans="1:15" s="1" customFormat="1" ht="30" customHeight="1">
      <c r="A33" s="19" t="s">
        <v>99</v>
      </c>
      <c r="B33" s="19" t="s">
        <v>87</v>
      </c>
      <c r="C33" s="19" t="s">
        <v>79</v>
      </c>
      <c r="D33" s="34" t="s">
        <v>187</v>
      </c>
      <c r="E33" s="34" t="s">
        <v>188</v>
      </c>
      <c r="F33" s="34" t="s">
        <v>185</v>
      </c>
      <c r="G33" s="52">
        <v>39.72</v>
      </c>
      <c r="H33" s="24"/>
      <c r="I33" s="24"/>
      <c r="J33" s="24">
        <v>39.72</v>
      </c>
      <c r="K33" s="24"/>
      <c r="L33" s="24"/>
      <c r="M33" s="24"/>
      <c r="N33" s="24"/>
      <c r="O33" s="12"/>
    </row>
    <row r="34" spans="1:15" s="1" customFormat="1" ht="30" customHeight="1">
      <c r="A34" s="19" t="s">
        <v>99</v>
      </c>
      <c r="B34" s="19" t="s">
        <v>87</v>
      </c>
      <c r="C34" s="19" t="s">
        <v>87</v>
      </c>
      <c r="D34" s="34" t="s">
        <v>187</v>
      </c>
      <c r="E34" s="34" t="s">
        <v>188</v>
      </c>
      <c r="F34" s="34" t="s">
        <v>176</v>
      </c>
      <c r="G34" s="52">
        <v>178.65</v>
      </c>
      <c r="H34" s="24">
        <v>178.65</v>
      </c>
      <c r="I34" s="24"/>
      <c r="J34" s="24"/>
      <c r="K34" s="24"/>
      <c r="L34" s="24"/>
      <c r="M34" s="24"/>
      <c r="N34" s="24"/>
      <c r="O34" s="12"/>
    </row>
    <row r="35" spans="1:15" s="1" customFormat="1" ht="30" customHeight="1">
      <c r="A35" s="19" t="s">
        <v>99</v>
      </c>
      <c r="B35" s="19" t="s">
        <v>103</v>
      </c>
      <c r="C35" s="19" t="s">
        <v>77</v>
      </c>
      <c r="D35" s="34" t="s">
        <v>187</v>
      </c>
      <c r="E35" s="34" t="s">
        <v>188</v>
      </c>
      <c r="F35" s="34" t="s">
        <v>177</v>
      </c>
      <c r="G35" s="52">
        <v>8.23</v>
      </c>
      <c r="H35" s="24"/>
      <c r="I35" s="24"/>
      <c r="J35" s="24">
        <v>8.23</v>
      </c>
      <c r="K35" s="24"/>
      <c r="L35" s="24"/>
      <c r="M35" s="24"/>
      <c r="N35" s="24"/>
      <c r="O35" s="12"/>
    </row>
    <row r="36" spans="1:15" s="1" customFormat="1" ht="30" customHeight="1">
      <c r="A36" s="19" t="s">
        <v>99</v>
      </c>
      <c r="B36" s="19" t="s">
        <v>89</v>
      </c>
      <c r="C36" s="19" t="s">
        <v>77</v>
      </c>
      <c r="D36" s="34" t="s">
        <v>187</v>
      </c>
      <c r="E36" s="34" t="s">
        <v>188</v>
      </c>
      <c r="F36" s="34" t="s">
        <v>178</v>
      </c>
      <c r="G36" s="52">
        <v>12.33</v>
      </c>
      <c r="H36" s="24">
        <v>12.33</v>
      </c>
      <c r="I36" s="24"/>
      <c r="J36" s="24"/>
      <c r="K36" s="24"/>
      <c r="L36" s="24"/>
      <c r="M36" s="24"/>
      <c r="N36" s="24"/>
      <c r="O36" s="12"/>
    </row>
    <row r="37" spans="1:15" s="1" customFormat="1" ht="30" customHeight="1">
      <c r="A37" s="19" t="s">
        <v>106</v>
      </c>
      <c r="B37" s="19" t="s">
        <v>107</v>
      </c>
      <c r="C37" s="19" t="s">
        <v>79</v>
      </c>
      <c r="D37" s="34" t="s">
        <v>187</v>
      </c>
      <c r="E37" s="34" t="s">
        <v>188</v>
      </c>
      <c r="F37" s="34" t="s">
        <v>180</v>
      </c>
      <c r="G37" s="52">
        <v>53.6</v>
      </c>
      <c r="H37" s="24">
        <v>53.6</v>
      </c>
      <c r="I37" s="24"/>
      <c r="J37" s="24"/>
      <c r="K37" s="24"/>
      <c r="L37" s="24"/>
      <c r="M37" s="24"/>
      <c r="N37" s="24"/>
      <c r="O37" s="12"/>
    </row>
    <row r="38" spans="1:15" s="1" customFormat="1" ht="30" customHeight="1">
      <c r="A38" s="19" t="s">
        <v>110</v>
      </c>
      <c r="B38" s="19" t="s">
        <v>79</v>
      </c>
      <c r="C38" s="19" t="s">
        <v>77</v>
      </c>
      <c r="D38" s="34" t="s">
        <v>187</v>
      </c>
      <c r="E38" s="34" t="s">
        <v>188</v>
      </c>
      <c r="F38" s="34" t="s">
        <v>181</v>
      </c>
      <c r="G38" s="52">
        <v>71.459999999999994</v>
      </c>
      <c r="H38" s="24">
        <v>71.459999999999994</v>
      </c>
      <c r="I38" s="24"/>
      <c r="J38" s="24"/>
      <c r="K38" s="24"/>
      <c r="L38" s="24"/>
      <c r="M38" s="24"/>
      <c r="N38" s="24"/>
      <c r="O38" s="12"/>
    </row>
    <row r="39" spans="1:15" s="1" customFormat="1" ht="30" customHeight="1">
      <c r="A39" s="35"/>
      <c r="B39" s="35"/>
      <c r="C39" s="35"/>
      <c r="D39" s="3"/>
      <c r="E39" s="53" t="s">
        <v>189</v>
      </c>
      <c r="F39" s="3"/>
      <c r="G39" s="10">
        <v>813.76</v>
      </c>
      <c r="H39" s="40">
        <v>662.9</v>
      </c>
      <c r="I39" s="40">
        <v>18.940000000000001</v>
      </c>
      <c r="J39" s="40">
        <v>25.89</v>
      </c>
      <c r="K39" s="40">
        <v>106.03</v>
      </c>
      <c r="L39" s="40"/>
      <c r="M39" s="40"/>
      <c r="N39" s="40"/>
      <c r="O39" s="12"/>
    </row>
    <row r="40" spans="1:15" s="1" customFormat="1" ht="30" customHeight="1">
      <c r="A40" s="19" t="s">
        <v>76</v>
      </c>
      <c r="B40" s="19" t="s">
        <v>79</v>
      </c>
      <c r="C40" s="19" t="s">
        <v>79</v>
      </c>
      <c r="D40" s="34" t="s">
        <v>190</v>
      </c>
      <c r="E40" s="34" t="s">
        <v>191</v>
      </c>
      <c r="F40" s="34" t="s">
        <v>168</v>
      </c>
      <c r="G40" s="52">
        <v>620.30999999999995</v>
      </c>
      <c r="H40" s="24">
        <v>495.34</v>
      </c>
      <c r="I40" s="24">
        <v>18.940000000000001</v>
      </c>
      <c r="J40" s="24"/>
      <c r="K40" s="24">
        <v>106.03</v>
      </c>
      <c r="L40" s="24"/>
      <c r="M40" s="24"/>
      <c r="N40" s="24"/>
      <c r="O40" s="12"/>
    </row>
    <row r="41" spans="1:15" s="1" customFormat="1" ht="30" customHeight="1">
      <c r="A41" s="19" t="s">
        <v>99</v>
      </c>
      <c r="B41" s="19" t="s">
        <v>87</v>
      </c>
      <c r="C41" s="19" t="s">
        <v>79</v>
      </c>
      <c r="D41" s="34" t="s">
        <v>190</v>
      </c>
      <c r="E41" s="34" t="s">
        <v>191</v>
      </c>
      <c r="F41" s="34" t="s">
        <v>185</v>
      </c>
      <c r="G41" s="52">
        <v>20.47</v>
      </c>
      <c r="H41" s="24"/>
      <c r="I41" s="24"/>
      <c r="J41" s="24">
        <v>20.47</v>
      </c>
      <c r="K41" s="24"/>
      <c r="L41" s="24"/>
      <c r="M41" s="24"/>
      <c r="N41" s="24"/>
      <c r="O41" s="12"/>
    </row>
    <row r="42" spans="1:15" s="1" customFormat="1" ht="30" customHeight="1">
      <c r="A42" s="19" t="s">
        <v>99</v>
      </c>
      <c r="B42" s="19" t="s">
        <v>87</v>
      </c>
      <c r="C42" s="19" t="s">
        <v>87</v>
      </c>
      <c r="D42" s="34" t="s">
        <v>190</v>
      </c>
      <c r="E42" s="34" t="s">
        <v>191</v>
      </c>
      <c r="F42" s="34" t="s">
        <v>176</v>
      </c>
      <c r="G42" s="52">
        <v>94.72</v>
      </c>
      <c r="H42" s="24">
        <v>94.72</v>
      </c>
      <c r="I42" s="24"/>
      <c r="J42" s="24"/>
      <c r="K42" s="24"/>
      <c r="L42" s="24"/>
      <c r="M42" s="24"/>
      <c r="N42" s="24"/>
      <c r="O42" s="12"/>
    </row>
    <row r="43" spans="1:15" s="1" customFormat="1" ht="30" customHeight="1">
      <c r="A43" s="19" t="s">
        <v>99</v>
      </c>
      <c r="B43" s="19" t="s">
        <v>103</v>
      </c>
      <c r="C43" s="19" t="s">
        <v>77</v>
      </c>
      <c r="D43" s="34" t="s">
        <v>190</v>
      </c>
      <c r="E43" s="34" t="s">
        <v>191</v>
      </c>
      <c r="F43" s="34" t="s">
        <v>177</v>
      </c>
      <c r="G43" s="52">
        <v>5.41</v>
      </c>
      <c r="H43" s="24"/>
      <c r="I43" s="24"/>
      <c r="J43" s="24">
        <v>5.41</v>
      </c>
      <c r="K43" s="24"/>
      <c r="L43" s="24"/>
      <c r="M43" s="24"/>
      <c r="N43" s="24"/>
      <c r="O43" s="12"/>
    </row>
    <row r="44" spans="1:15" s="1" customFormat="1" ht="30" customHeight="1">
      <c r="A44" s="19" t="s">
        <v>99</v>
      </c>
      <c r="B44" s="19" t="s">
        <v>89</v>
      </c>
      <c r="C44" s="19" t="s">
        <v>77</v>
      </c>
      <c r="D44" s="34" t="s">
        <v>190</v>
      </c>
      <c r="E44" s="34" t="s">
        <v>191</v>
      </c>
      <c r="F44" s="34" t="s">
        <v>178</v>
      </c>
      <c r="G44" s="52">
        <v>6.54</v>
      </c>
      <c r="H44" s="24">
        <v>6.54</v>
      </c>
      <c r="I44" s="24"/>
      <c r="J44" s="24"/>
      <c r="K44" s="24"/>
      <c r="L44" s="24"/>
      <c r="M44" s="24"/>
      <c r="N44" s="24"/>
      <c r="O44" s="12"/>
    </row>
    <row r="45" spans="1:15" s="1" customFormat="1" ht="30" customHeight="1">
      <c r="A45" s="19" t="s">
        <v>106</v>
      </c>
      <c r="B45" s="19" t="s">
        <v>107</v>
      </c>
      <c r="C45" s="19" t="s">
        <v>79</v>
      </c>
      <c r="D45" s="34" t="s">
        <v>190</v>
      </c>
      <c r="E45" s="34" t="s">
        <v>191</v>
      </c>
      <c r="F45" s="34" t="s">
        <v>180</v>
      </c>
      <c r="G45" s="52">
        <v>28.42</v>
      </c>
      <c r="H45" s="24">
        <v>28.42</v>
      </c>
      <c r="I45" s="24"/>
      <c r="J45" s="24"/>
      <c r="K45" s="24"/>
      <c r="L45" s="24"/>
      <c r="M45" s="24"/>
      <c r="N45" s="24"/>
      <c r="O45" s="12"/>
    </row>
    <row r="46" spans="1:15" s="1" customFormat="1" ht="30" customHeight="1">
      <c r="A46" s="19" t="s">
        <v>110</v>
      </c>
      <c r="B46" s="19" t="s">
        <v>79</v>
      </c>
      <c r="C46" s="19" t="s">
        <v>77</v>
      </c>
      <c r="D46" s="34" t="s">
        <v>190</v>
      </c>
      <c r="E46" s="34" t="s">
        <v>191</v>
      </c>
      <c r="F46" s="34" t="s">
        <v>181</v>
      </c>
      <c r="G46" s="52">
        <v>37.89</v>
      </c>
      <c r="H46" s="24">
        <v>37.89</v>
      </c>
      <c r="I46" s="24"/>
      <c r="J46" s="24"/>
      <c r="K46" s="24"/>
      <c r="L46" s="24"/>
      <c r="M46" s="24"/>
      <c r="N46" s="24"/>
      <c r="O46" s="12"/>
    </row>
    <row r="47" spans="1:15" s="1" customFormat="1" ht="30" customHeight="1">
      <c r="A47" s="35"/>
      <c r="B47" s="35"/>
      <c r="C47" s="35"/>
      <c r="D47" s="3"/>
      <c r="E47" s="53" t="s">
        <v>192</v>
      </c>
      <c r="F47" s="3"/>
      <c r="G47" s="10">
        <v>1241.83</v>
      </c>
      <c r="H47" s="40">
        <v>996.39</v>
      </c>
      <c r="I47" s="40">
        <v>28.28</v>
      </c>
      <c r="J47" s="40">
        <v>65.75</v>
      </c>
      <c r="K47" s="40">
        <v>151.41</v>
      </c>
      <c r="L47" s="40"/>
      <c r="M47" s="40"/>
      <c r="N47" s="40"/>
      <c r="O47" s="12"/>
    </row>
    <row r="48" spans="1:15" s="1" customFormat="1" ht="30" customHeight="1">
      <c r="A48" s="19" t="s">
        <v>76</v>
      </c>
      <c r="B48" s="19" t="s">
        <v>79</v>
      </c>
      <c r="C48" s="19" t="s">
        <v>79</v>
      </c>
      <c r="D48" s="34" t="s">
        <v>193</v>
      </c>
      <c r="E48" s="34" t="s">
        <v>194</v>
      </c>
      <c r="F48" s="34" t="s">
        <v>168</v>
      </c>
      <c r="G48" s="52">
        <v>925.98</v>
      </c>
      <c r="H48" s="24">
        <v>746.3</v>
      </c>
      <c r="I48" s="24">
        <v>28.28</v>
      </c>
      <c r="J48" s="24"/>
      <c r="K48" s="24">
        <v>151.41</v>
      </c>
      <c r="L48" s="24"/>
      <c r="M48" s="24"/>
      <c r="N48" s="24"/>
      <c r="O48" s="12"/>
    </row>
    <row r="49" spans="1:15" s="1" customFormat="1" ht="30" customHeight="1">
      <c r="A49" s="19" t="s">
        <v>99</v>
      </c>
      <c r="B49" s="19" t="s">
        <v>87</v>
      </c>
      <c r="C49" s="19" t="s">
        <v>79</v>
      </c>
      <c r="D49" s="34" t="s">
        <v>193</v>
      </c>
      <c r="E49" s="34" t="s">
        <v>194</v>
      </c>
      <c r="F49" s="34" t="s">
        <v>185</v>
      </c>
      <c r="G49" s="52">
        <v>56.95</v>
      </c>
      <c r="H49" s="24"/>
      <c r="I49" s="24"/>
      <c r="J49" s="24">
        <v>56.95</v>
      </c>
      <c r="K49" s="24"/>
      <c r="L49" s="24"/>
      <c r="M49" s="24"/>
      <c r="N49" s="24"/>
      <c r="O49" s="12"/>
    </row>
    <row r="50" spans="1:15" s="1" customFormat="1" ht="30" customHeight="1">
      <c r="A50" s="19" t="s">
        <v>99</v>
      </c>
      <c r="B50" s="19" t="s">
        <v>87</v>
      </c>
      <c r="C50" s="19" t="s">
        <v>87</v>
      </c>
      <c r="D50" s="34" t="s">
        <v>193</v>
      </c>
      <c r="E50" s="34" t="s">
        <v>194</v>
      </c>
      <c r="F50" s="34" t="s">
        <v>176</v>
      </c>
      <c r="G50" s="52">
        <v>141.38</v>
      </c>
      <c r="H50" s="24">
        <v>141.38</v>
      </c>
      <c r="I50" s="24"/>
      <c r="J50" s="24"/>
      <c r="K50" s="24"/>
      <c r="L50" s="24"/>
      <c r="M50" s="24"/>
      <c r="N50" s="24"/>
      <c r="O50" s="12"/>
    </row>
    <row r="51" spans="1:15" s="1" customFormat="1" ht="30" customHeight="1">
      <c r="A51" s="19" t="s">
        <v>99</v>
      </c>
      <c r="B51" s="19" t="s">
        <v>103</v>
      </c>
      <c r="C51" s="19" t="s">
        <v>77</v>
      </c>
      <c r="D51" s="34" t="s">
        <v>193</v>
      </c>
      <c r="E51" s="34" t="s">
        <v>194</v>
      </c>
      <c r="F51" s="34" t="s">
        <v>177</v>
      </c>
      <c r="G51" s="52">
        <v>8.8000000000000007</v>
      </c>
      <c r="H51" s="24"/>
      <c r="I51" s="24"/>
      <c r="J51" s="24">
        <v>8.8000000000000007</v>
      </c>
      <c r="K51" s="24"/>
      <c r="L51" s="24"/>
      <c r="M51" s="24"/>
      <c r="N51" s="24"/>
      <c r="O51" s="12"/>
    </row>
    <row r="52" spans="1:15" s="1" customFormat="1" ht="30" customHeight="1">
      <c r="A52" s="19" t="s">
        <v>99</v>
      </c>
      <c r="B52" s="19" t="s">
        <v>89</v>
      </c>
      <c r="C52" s="19" t="s">
        <v>77</v>
      </c>
      <c r="D52" s="34" t="s">
        <v>193</v>
      </c>
      <c r="E52" s="34" t="s">
        <v>194</v>
      </c>
      <c r="F52" s="34" t="s">
        <v>178</v>
      </c>
      <c r="G52" s="52">
        <v>9.76</v>
      </c>
      <c r="H52" s="24">
        <v>9.76</v>
      </c>
      <c r="I52" s="24"/>
      <c r="J52" s="24"/>
      <c r="K52" s="24"/>
      <c r="L52" s="24"/>
      <c r="M52" s="24"/>
      <c r="N52" s="24"/>
      <c r="O52" s="12"/>
    </row>
    <row r="53" spans="1:15" s="1" customFormat="1" ht="30" customHeight="1">
      <c r="A53" s="19" t="s">
        <v>106</v>
      </c>
      <c r="B53" s="19" t="s">
        <v>107</v>
      </c>
      <c r="C53" s="19" t="s">
        <v>79</v>
      </c>
      <c r="D53" s="34" t="s">
        <v>193</v>
      </c>
      <c r="E53" s="34" t="s">
        <v>194</v>
      </c>
      <c r="F53" s="34" t="s">
        <v>180</v>
      </c>
      <c r="G53" s="52">
        <v>42.41</v>
      </c>
      <c r="H53" s="24">
        <v>42.41</v>
      </c>
      <c r="I53" s="24"/>
      <c r="J53" s="24"/>
      <c r="K53" s="24"/>
      <c r="L53" s="24"/>
      <c r="M53" s="24"/>
      <c r="N53" s="24"/>
      <c r="O53" s="12"/>
    </row>
    <row r="54" spans="1:15" s="1" customFormat="1" ht="30" customHeight="1">
      <c r="A54" s="19" t="s">
        <v>110</v>
      </c>
      <c r="B54" s="19" t="s">
        <v>79</v>
      </c>
      <c r="C54" s="19" t="s">
        <v>77</v>
      </c>
      <c r="D54" s="34" t="s">
        <v>193</v>
      </c>
      <c r="E54" s="34" t="s">
        <v>194</v>
      </c>
      <c r="F54" s="34" t="s">
        <v>181</v>
      </c>
      <c r="G54" s="52">
        <v>56.55</v>
      </c>
      <c r="H54" s="24">
        <v>56.55</v>
      </c>
      <c r="I54" s="24"/>
      <c r="J54" s="24"/>
      <c r="K54" s="24"/>
      <c r="L54" s="24"/>
      <c r="M54" s="24"/>
      <c r="N54" s="24"/>
      <c r="O54" s="12"/>
    </row>
    <row r="55" spans="1:15" s="1" customFormat="1" ht="30" customHeight="1">
      <c r="A55" s="35"/>
      <c r="B55" s="35"/>
      <c r="C55" s="35"/>
      <c r="D55" s="3"/>
      <c r="E55" s="53" t="s">
        <v>195</v>
      </c>
      <c r="F55" s="3"/>
      <c r="G55" s="10">
        <v>1392.96</v>
      </c>
      <c r="H55" s="40">
        <v>1185.6099999999999</v>
      </c>
      <c r="I55" s="40">
        <v>32.49</v>
      </c>
      <c r="J55" s="40">
        <v>13.72</v>
      </c>
      <c r="K55" s="40">
        <v>161.13999999999999</v>
      </c>
      <c r="L55" s="40"/>
      <c r="M55" s="40"/>
      <c r="N55" s="40"/>
      <c r="O55" s="12"/>
    </row>
    <row r="56" spans="1:15" s="1" customFormat="1" ht="30" customHeight="1">
      <c r="A56" s="19" t="s">
        <v>76</v>
      </c>
      <c r="B56" s="19" t="s">
        <v>79</v>
      </c>
      <c r="C56" s="19" t="s">
        <v>79</v>
      </c>
      <c r="D56" s="34" t="s">
        <v>196</v>
      </c>
      <c r="E56" s="34" t="s">
        <v>197</v>
      </c>
      <c r="F56" s="34" t="s">
        <v>168</v>
      </c>
      <c r="G56" s="52">
        <v>623.08000000000004</v>
      </c>
      <c r="H56" s="24">
        <v>493.59</v>
      </c>
      <c r="I56" s="24">
        <v>17.989999999999998</v>
      </c>
      <c r="J56" s="24"/>
      <c r="K56" s="24">
        <v>111.51</v>
      </c>
      <c r="L56" s="24"/>
      <c r="M56" s="24"/>
      <c r="N56" s="24"/>
      <c r="O56" s="12"/>
    </row>
    <row r="57" spans="1:15" s="1" customFormat="1" ht="30" customHeight="1">
      <c r="A57" s="19" t="s">
        <v>76</v>
      </c>
      <c r="B57" s="19" t="s">
        <v>79</v>
      </c>
      <c r="C57" s="19" t="s">
        <v>83</v>
      </c>
      <c r="D57" s="34" t="s">
        <v>196</v>
      </c>
      <c r="E57" s="34" t="s">
        <v>197</v>
      </c>
      <c r="F57" s="34" t="s">
        <v>169</v>
      </c>
      <c r="G57" s="52">
        <v>468.77</v>
      </c>
      <c r="H57" s="24">
        <v>404.63</v>
      </c>
      <c r="I57" s="24">
        <v>14.51</v>
      </c>
      <c r="J57" s="24"/>
      <c r="K57" s="24">
        <v>49.63</v>
      </c>
      <c r="L57" s="24"/>
      <c r="M57" s="24"/>
      <c r="N57" s="24"/>
      <c r="O57" s="12"/>
    </row>
    <row r="58" spans="1:15" s="1" customFormat="1" ht="30" customHeight="1">
      <c r="A58" s="19" t="s">
        <v>99</v>
      </c>
      <c r="B58" s="19" t="s">
        <v>87</v>
      </c>
      <c r="C58" s="19" t="s">
        <v>79</v>
      </c>
      <c r="D58" s="34" t="s">
        <v>196</v>
      </c>
      <c r="E58" s="34" t="s">
        <v>197</v>
      </c>
      <c r="F58" s="34" t="s">
        <v>185</v>
      </c>
      <c r="G58" s="52">
        <v>12.37</v>
      </c>
      <c r="H58" s="24"/>
      <c r="I58" s="24"/>
      <c r="J58" s="24">
        <v>12.37</v>
      </c>
      <c r="K58" s="24"/>
      <c r="L58" s="24"/>
      <c r="M58" s="24"/>
      <c r="N58" s="24"/>
      <c r="O58" s="12"/>
    </row>
    <row r="59" spans="1:15" s="1" customFormat="1" ht="30" customHeight="1">
      <c r="A59" s="19" t="s">
        <v>99</v>
      </c>
      <c r="B59" s="19" t="s">
        <v>87</v>
      </c>
      <c r="C59" s="19" t="s">
        <v>87</v>
      </c>
      <c r="D59" s="34" t="s">
        <v>196</v>
      </c>
      <c r="E59" s="34" t="s">
        <v>197</v>
      </c>
      <c r="F59" s="34" t="s">
        <v>176</v>
      </c>
      <c r="G59" s="52">
        <v>162.46</v>
      </c>
      <c r="H59" s="24">
        <v>162.46</v>
      </c>
      <c r="I59" s="24"/>
      <c r="J59" s="24"/>
      <c r="K59" s="24"/>
      <c r="L59" s="24"/>
      <c r="M59" s="24"/>
      <c r="N59" s="24"/>
      <c r="O59" s="12"/>
    </row>
    <row r="60" spans="1:15" s="1" customFormat="1" ht="30" customHeight="1">
      <c r="A60" s="19" t="s">
        <v>99</v>
      </c>
      <c r="B60" s="19" t="s">
        <v>103</v>
      </c>
      <c r="C60" s="19" t="s">
        <v>77</v>
      </c>
      <c r="D60" s="34" t="s">
        <v>196</v>
      </c>
      <c r="E60" s="34" t="s">
        <v>197</v>
      </c>
      <c r="F60" s="34" t="s">
        <v>177</v>
      </c>
      <c r="G60" s="52">
        <v>1.35</v>
      </c>
      <c r="H60" s="24"/>
      <c r="I60" s="24"/>
      <c r="J60" s="24">
        <v>1.35</v>
      </c>
      <c r="K60" s="24"/>
      <c r="L60" s="24"/>
      <c r="M60" s="24"/>
      <c r="N60" s="24"/>
      <c r="O60" s="12"/>
    </row>
    <row r="61" spans="1:15" s="1" customFormat="1" ht="30" customHeight="1">
      <c r="A61" s="19" t="s">
        <v>99</v>
      </c>
      <c r="B61" s="19" t="s">
        <v>89</v>
      </c>
      <c r="C61" s="19" t="s">
        <v>77</v>
      </c>
      <c r="D61" s="34" t="s">
        <v>196</v>
      </c>
      <c r="E61" s="34" t="s">
        <v>197</v>
      </c>
      <c r="F61" s="34" t="s">
        <v>178</v>
      </c>
      <c r="G61" s="52">
        <v>11.21</v>
      </c>
      <c r="H61" s="24">
        <v>11.21</v>
      </c>
      <c r="I61" s="24"/>
      <c r="J61" s="24"/>
      <c r="K61" s="24"/>
      <c r="L61" s="24"/>
      <c r="M61" s="24"/>
      <c r="N61" s="24"/>
      <c r="O61" s="12"/>
    </row>
    <row r="62" spans="1:15" s="1" customFormat="1" ht="30" customHeight="1">
      <c r="A62" s="19" t="s">
        <v>106</v>
      </c>
      <c r="B62" s="19" t="s">
        <v>107</v>
      </c>
      <c r="C62" s="19" t="s">
        <v>79</v>
      </c>
      <c r="D62" s="34" t="s">
        <v>196</v>
      </c>
      <c r="E62" s="34" t="s">
        <v>197</v>
      </c>
      <c r="F62" s="34" t="s">
        <v>180</v>
      </c>
      <c r="G62" s="52">
        <v>48.74</v>
      </c>
      <c r="H62" s="24">
        <v>48.74</v>
      </c>
      <c r="I62" s="24"/>
      <c r="J62" s="24"/>
      <c r="K62" s="24"/>
      <c r="L62" s="24"/>
      <c r="M62" s="24"/>
      <c r="N62" s="24"/>
      <c r="O62" s="12"/>
    </row>
    <row r="63" spans="1:15" s="1" customFormat="1" ht="30" customHeight="1">
      <c r="A63" s="19" t="s">
        <v>110</v>
      </c>
      <c r="B63" s="19" t="s">
        <v>79</v>
      </c>
      <c r="C63" s="19" t="s">
        <v>77</v>
      </c>
      <c r="D63" s="34" t="s">
        <v>196</v>
      </c>
      <c r="E63" s="34" t="s">
        <v>197</v>
      </c>
      <c r="F63" s="34" t="s">
        <v>181</v>
      </c>
      <c r="G63" s="52">
        <v>64.98</v>
      </c>
      <c r="H63" s="24">
        <v>64.98</v>
      </c>
      <c r="I63" s="24"/>
      <c r="J63" s="24"/>
      <c r="K63" s="24"/>
      <c r="L63" s="24"/>
      <c r="M63" s="24"/>
      <c r="N63" s="24"/>
      <c r="O63" s="12"/>
    </row>
    <row r="64" spans="1:15" s="1" customFormat="1" ht="30" customHeight="1">
      <c r="A64" s="35"/>
      <c r="B64" s="35"/>
      <c r="C64" s="35"/>
      <c r="D64" s="3"/>
      <c r="E64" s="53" t="s">
        <v>198</v>
      </c>
      <c r="F64" s="3"/>
      <c r="G64" s="10">
        <v>3894.14</v>
      </c>
      <c r="H64" s="40">
        <v>3349.21</v>
      </c>
      <c r="I64" s="40">
        <v>91.99</v>
      </c>
      <c r="J64" s="40">
        <v>60.31</v>
      </c>
      <c r="K64" s="40">
        <v>392.62</v>
      </c>
      <c r="L64" s="40"/>
      <c r="M64" s="40"/>
      <c r="N64" s="40"/>
      <c r="O64" s="12"/>
    </row>
    <row r="65" spans="1:15" s="1" customFormat="1" ht="30" customHeight="1">
      <c r="A65" s="19" t="s">
        <v>76</v>
      </c>
      <c r="B65" s="19" t="s">
        <v>79</v>
      </c>
      <c r="C65" s="19" t="s">
        <v>79</v>
      </c>
      <c r="D65" s="34" t="s">
        <v>199</v>
      </c>
      <c r="E65" s="34" t="s">
        <v>200</v>
      </c>
      <c r="F65" s="34" t="s">
        <v>168</v>
      </c>
      <c r="G65" s="52">
        <v>1502.25</v>
      </c>
      <c r="H65" s="24">
        <v>1217.9000000000001</v>
      </c>
      <c r="I65" s="24">
        <v>44.12</v>
      </c>
      <c r="J65" s="24"/>
      <c r="K65" s="24">
        <v>240.23</v>
      </c>
      <c r="L65" s="24"/>
      <c r="M65" s="24"/>
      <c r="N65" s="24"/>
      <c r="O65" s="12"/>
    </row>
    <row r="66" spans="1:15" s="1" customFormat="1" ht="30" customHeight="1">
      <c r="A66" s="19" t="s">
        <v>76</v>
      </c>
      <c r="B66" s="19" t="s">
        <v>79</v>
      </c>
      <c r="C66" s="19" t="s">
        <v>83</v>
      </c>
      <c r="D66" s="34" t="s">
        <v>199</v>
      </c>
      <c r="E66" s="34" t="s">
        <v>200</v>
      </c>
      <c r="F66" s="34" t="s">
        <v>169</v>
      </c>
      <c r="G66" s="52">
        <v>1517.9</v>
      </c>
      <c r="H66" s="24">
        <v>1317.65</v>
      </c>
      <c r="I66" s="24">
        <v>47.87</v>
      </c>
      <c r="J66" s="24"/>
      <c r="K66" s="24">
        <v>152.38999999999999</v>
      </c>
      <c r="L66" s="24"/>
      <c r="M66" s="24"/>
      <c r="N66" s="24"/>
      <c r="O66" s="12"/>
    </row>
    <row r="67" spans="1:15" s="1" customFormat="1" ht="30" customHeight="1">
      <c r="A67" s="19" t="s">
        <v>99</v>
      </c>
      <c r="B67" s="19" t="s">
        <v>87</v>
      </c>
      <c r="C67" s="19" t="s">
        <v>79</v>
      </c>
      <c r="D67" s="34" t="s">
        <v>199</v>
      </c>
      <c r="E67" s="34" t="s">
        <v>200</v>
      </c>
      <c r="F67" s="34" t="s">
        <v>185</v>
      </c>
      <c r="G67" s="52">
        <v>53.54</v>
      </c>
      <c r="H67" s="24"/>
      <c r="I67" s="24"/>
      <c r="J67" s="24">
        <v>53.54</v>
      </c>
      <c r="K67" s="24"/>
      <c r="L67" s="24"/>
      <c r="M67" s="24"/>
      <c r="N67" s="24"/>
      <c r="O67" s="12"/>
    </row>
    <row r="68" spans="1:15" s="1" customFormat="1" ht="37.9" customHeight="1">
      <c r="A68" s="19" t="s">
        <v>99</v>
      </c>
      <c r="B68" s="19" t="s">
        <v>87</v>
      </c>
      <c r="C68" s="19" t="s">
        <v>87</v>
      </c>
      <c r="D68" s="34" t="s">
        <v>199</v>
      </c>
      <c r="E68" s="34" t="s">
        <v>200</v>
      </c>
      <c r="F68" s="34" t="s">
        <v>176</v>
      </c>
      <c r="G68" s="52">
        <v>459.96</v>
      </c>
      <c r="H68" s="24">
        <v>459.96</v>
      </c>
      <c r="I68" s="24"/>
      <c r="J68" s="24"/>
      <c r="K68" s="24"/>
      <c r="L68" s="24"/>
      <c r="M68" s="24"/>
      <c r="N68" s="24"/>
      <c r="O68" s="12"/>
    </row>
    <row r="69" spans="1:15" s="1" customFormat="1" ht="30" customHeight="1">
      <c r="A69" s="19" t="s">
        <v>99</v>
      </c>
      <c r="B69" s="19" t="s">
        <v>103</v>
      </c>
      <c r="C69" s="19" t="s">
        <v>77</v>
      </c>
      <c r="D69" s="34" t="s">
        <v>199</v>
      </c>
      <c r="E69" s="34" t="s">
        <v>200</v>
      </c>
      <c r="F69" s="34" t="s">
        <v>177</v>
      </c>
      <c r="G69" s="52">
        <v>6.77</v>
      </c>
      <c r="H69" s="24"/>
      <c r="I69" s="24"/>
      <c r="J69" s="24">
        <v>6.77</v>
      </c>
      <c r="K69" s="24"/>
      <c r="L69" s="24"/>
      <c r="M69" s="24"/>
      <c r="N69" s="24"/>
      <c r="O69" s="12"/>
    </row>
    <row r="70" spans="1:15" s="1" customFormat="1" ht="30" customHeight="1">
      <c r="A70" s="19" t="s">
        <v>99</v>
      </c>
      <c r="B70" s="19" t="s">
        <v>89</v>
      </c>
      <c r="C70" s="19" t="s">
        <v>77</v>
      </c>
      <c r="D70" s="34" t="s">
        <v>199</v>
      </c>
      <c r="E70" s="34" t="s">
        <v>200</v>
      </c>
      <c r="F70" s="34" t="s">
        <v>178</v>
      </c>
      <c r="G70" s="52">
        <v>31.74</v>
      </c>
      <c r="H70" s="24">
        <v>31.74</v>
      </c>
      <c r="I70" s="24"/>
      <c r="J70" s="24"/>
      <c r="K70" s="24"/>
      <c r="L70" s="24"/>
      <c r="M70" s="24"/>
      <c r="N70" s="24"/>
      <c r="O70" s="12"/>
    </row>
    <row r="71" spans="1:15" s="1" customFormat="1" ht="30" customHeight="1">
      <c r="A71" s="19" t="s">
        <v>106</v>
      </c>
      <c r="B71" s="19" t="s">
        <v>107</v>
      </c>
      <c r="C71" s="19" t="s">
        <v>79</v>
      </c>
      <c r="D71" s="34" t="s">
        <v>199</v>
      </c>
      <c r="E71" s="34" t="s">
        <v>200</v>
      </c>
      <c r="F71" s="34" t="s">
        <v>180</v>
      </c>
      <c r="G71" s="52">
        <v>137.99</v>
      </c>
      <c r="H71" s="24">
        <v>137.99</v>
      </c>
      <c r="I71" s="24"/>
      <c r="J71" s="24"/>
      <c r="K71" s="24"/>
      <c r="L71" s="24"/>
      <c r="M71" s="24"/>
      <c r="N71" s="24"/>
      <c r="O71" s="12"/>
    </row>
    <row r="72" spans="1:15" s="1" customFormat="1" ht="30" customHeight="1">
      <c r="A72" s="19" t="s">
        <v>110</v>
      </c>
      <c r="B72" s="19" t="s">
        <v>79</v>
      </c>
      <c r="C72" s="19" t="s">
        <v>77</v>
      </c>
      <c r="D72" s="34" t="s">
        <v>199</v>
      </c>
      <c r="E72" s="34" t="s">
        <v>200</v>
      </c>
      <c r="F72" s="34" t="s">
        <v>181</v>
      </c>
      <c r="G72" s="52">
        <v>183.98</v>
      </c>
      <c r="H72" s="24">
        <v>183.98</v>
      </c>
      <c r="I72" s="24"/>
      <c r="J72" s="24"/>
      <c r="K72" s="24"/>
      <c r="L72" s="24"/>
      <c r="M72" s="24"/>
      <c r="N72" s="24"/>
      <c r="O72" s="12"/>
    </row>
    <row r="73" spans="1:15" s="1" customFormat="1" ht="30" customHeight="1">
      <c r="A73" s="35"/>
      <c r="B73" s="35"/>
      <c r="C73" s="35"/>
      <c r="D73" s="3"/>
      <c r="E73" s="53" t="s">
        <v>201</v>
      </c>
      <c r="F73" s="3"/>
      <c r="G73" s="10">
        <v>5547.1</v>
      </c>
      <c r="H73" s="40">
        <v>4720.38</v>
      </c>
      <c r="I73" s="40">
        <v>129.91999999999999</v>
      </c>
      <c r="J73" s="40">
        <v>136.01</v>
      </c>
      <c r="K73" s="40">
        <v>560.78</v>
      </c>
      <c r="L73" s="40"/>
      <c r="M73" s="40"/>
      <c r="N73" s="40"/>
      <c r="O73" s="12"/>
    </row>
    <row r="74" spans="1:15" s="1" customFormat="1" ht="30" customHeight="1">
      <c r="A74" s="19" t="s">
        <v>76</v>
      </c>
      <c r="B74" s="19" t="s">
        <v>79</v>
      </c>
      <c r="C74" s="19" t="s">
        <v>79</v>
      </c>
      <c r="D74" s="34" t="s">
        <v>202</v>
      </c>
      <c r="E74" s="34" t="s">
        <v>203</v>
      </c>
      <c r="F74" s="34" t="s">
        <v>168</v>
      </c>
      <c r="G74" s="52">
        <v>2666.14</v>
      </c>
      <c r="H74" s="24">
        <v>2180.48</v>
      </c>
      <c r="I74" s="24">
        <v>79.09</v>
      </c>
      <c r="J74" s="24"/>
      <c r="K74" s="24">
        <v>406.57</v>
      </c>
      <c r="L74" s="24"/>
      <c r="M74" s="24"/>
      <c r="N74" s="24"/>
      <c r="O74" s="12"/>
    </row>
    <row r="75" spans="1:15" s="1" customFormat="1" ht="30" customHeight="1">
      <c r="A75" s="19" t="s">
        <v>76</v>
      </c>
      <c r="B75" s="19" t="s">
        <v>79</v>
      </c>
      <c r="C75" s="19" t="s">
        <v>83</v>
      </c>
      <c r="D75" s="34" t="s">
        <v>202</v>
      </c>
      <c r="E75" s="34" t="s">
        <v>203</v>
      </c>
      <c r="F75" s="34" t="s">
        <v>169</v>
      </c>
      <c r="G75" s="52">
        <v>1595.8</v>
      </c>
      <c r="H75" s="24">
        <v>1390.76</v>
      </c>
      <c r="I75" s="24">
        <v>50.83</v>
      </c>
      <c r="J75" s="24"/>
      <c r="K75" s="24">
        <v>154.21</v>
      </c>
      <c r="L75" s="24"/>
      <c r="M75" s="24"/>
      <c r="N75" s="24"/>
      <c r="O75" s="12"/>
    </row>
    <row r="76" spans="1:15" s="1" customFormat="1" ht="30" customHeight="1">
      <c r="A76" s="19" t="s">
        <v>99</v>
      </c>
      <c r="B76" s="19" t="s">
        <v>87</v>
      </c>
      <c r="C76" s="19" t="s">
        <v>79</v>
      </c>
      <c r="D76" s="34" t="s">
        <v>202</v>
      </c>
      <c r="E76" s="34" t="s">
        <v>203</v>
      </c>
      <c r="F76" s="34" t="s">
        <v>185</v>
      </c>
      <c r="G76" s="52">
        <v>106.69</v>
      </c>
      <c r="H76" s="24"/>
      <c r="I76" s="24"/>
      <c r="J76" s="24">
        <v>106.69</v>
      </c>
      <c r="K76" s="24"/>
      <c r="L76" s="24"/>
      <c r="M76" s="24"/>
      <c r="N76" s="24"/>
      <c r="O76" s="12"/>
    </row>
    <row r="77" spans="1:15" s="1" customFormat="1" ht="30" customHeight="1">
      <c r="A77" s="19" t="s">
        <v>99</v>
      </c>
      <c r="B77" s="19" t="s">
        <v>87</v>
      </c>
      <c r="C77" s="19" t="s">
        <v>87</v>
      </c>
      <c r="D77" s="34" t="s">
        <v>202</v>
      </c>
      <c r="E77" s="34" t="s">
        <v>203</v>
      </c>
      <c r="F77" s="34" t="s">
        <v>176</v>
      </c>
      <c r="G77" s="52">
        <v>649.6</v>
      </c>
      <c r="H77" s="24">
        <v>649.6</v>
      </c>
      <c r="I77" s="24"/>
      <c r="J77" s="24"/>
      <c r="K77" s="24"/>
      <c r="L77" s="24"/>
      <c r="M77" s="24"/>
      <c r="N77" s="24"/>
      <c r="O77" s="12"/>
    </row>
    <row r="78" spans="1:15" s="1" customFormat="1" ht="30" customHeight="1">
      <c r="A78" s="19" t="s">
        <v>99</v>
      </c>
      <c r="B78" s="19" t="s">
        <v>103</v>
      </c>
      <c r="C78" s="19" t="s">
        <v>77</v>
      </c>
      <c r="D78" s="34" t="s">
        <v>202</v>
      </c>
      <c r="E78" s="34" t="s">
        <v>203</v>
      </c>
      <c r="F78" s="34" t="s">
        <v>177</v>
      </c>
      <c r="G78" s="52">
        <v>29.33</v>
      </c>
      <c r="H78" s="24"/>
      <c r="I78" s="24"/>
      <c r="J78" s="24">
        <v>29.33</v>
      </c>
      <c r="K78" s="24"/>
      <c r="L78" s="24"/>
      <c r="M78" s="24"/>
      <c r="N78" s="24"/>
      <c r="O78" s="12"/>
    </row>
    <row r="79" spans="1:15" s="1" customFormat="1" ht="30" customHeight="1">
      <c r="A79" s="19" t="s">
        <v>99</v>
      </c>
      <c r="B79" s="19" t="s">
        <v>89</v>
      </c>
      <c r="C79" s="19" t="s">
        <v>77</v>
      </c>
      <c r="D79" s="34" t="s">
        <v>202</v>
      </c>
      <c r="E79" s="34" t="s">
        <v>203</v>
      </c>
      <c r="F79" s="34" t="s">
        <v>178</v>
      </c>
      <c r="G79" s="52">
        <v>44.82</v>
      </c>
      <c r="H79" s="24">
        <v>44.82</v>
      </c>
      <c r="I79" s="24"/>
      <c r="J79" s="24"/>
      <c r="K79" s="24"/>
      <c r="L79" s="24"/>
      <c r="M79" s="24"/>
      <c r="N79" s="24"/>
      <c r="O79" s="12"/>
    </row>
    <row r="80" spans="1:15" s="1" customFormat="1" ht="30" customHeight="1">
      <c r="A80" s="19" t="s">
        <v>106</v>
      </c>
      <c r="B80" s="19" t="s">
        <v>107</v>
      </c>
      <c r="C80" s="19" t="s">
        <v>79</v>
      </c>
      <c r="D80" s="34" t="s">
        <v>202</v>
      </c>
      <c r="E80" s="34" t="s">
        <v>203</v>
      </c>
      <c r="F80" s="34" t="s">
        <v>180</v>
      </c>
      <c r="G80" s="52">
        <v>194.88</v>
      </c>
      <c r="H80" s="24">
        <v>194.88</v>
      </c>
      <c r="I80" s="24"/>
      <c r="J80" s="24"/>
      <c r="K80" s="24"/>
      <c r="L80" s="24"/>
      <c r="M80" s="24"/>
      <c r="N80" s="24"/>
      <c r="O80" s="12"/>
    </row>
    <row r="81" spans="1:15" s="1" customFormat="1" ht="30" customHeight="1">
      <c r="A81" s="19" t="s">
        <v>110</v>
      </c>
      <c r="B81" s="19" t="s">
        <v>79</v>
      </c>
      <c r="C81" s="19" t="s">
        <v>77</v>
      </c>
      <c r="D81" s="34" t="s">
        <v>202</v>
      </c>
      <c r="E81" s="34" t="s">
        <v>203</v>
      </c>
      <c r="F81" s="34" t="s">
        <v>181</v>
      </c>
      <c r="G81" s="52">
        <v>259.83999999999997</v>
      </c>
      <c r="H81" s="24">
        <v>259.83999999999997</v>
      </c>
      <c r="I81" s="24"/>
      <c r="J81" s="24"/>
      <c r="K81" s="24"/>
      <c r="L81" s="24"/>
      <c r="M81" s="24"/>
      <c r="N81" s="24"/>
      <c r="O81" s="12"/>
    </row>
    <row r="82" spans="1:15" s="1" customFormat="1" ht="30" customHeight="1">
      <c r="A82" s="35"/>
      <c r="B82" s="35"/>
      <c r="C82" s="35"/>
      <c r="D82" s="3"/>
      <c r="E82" s="53" t="s">
        <v>204</v>
      </c>
      <c r="F82" s="3"/>
      <c r="G82" s="10">
        <v>3268.46</v>
      </c>
      <c r="H82" s="40">
        <v>2843.18</v>
      </c>
      <c r="I82" s="40">
        <v>78.44</v>
      </c>
      <c r="J82" s="40">
        <v>81.209999999999994</v>
      </c>
      <c r="K82" s="40">
        <v>265.63</v>
      </c>
      <c r="L82" s="40"/>
      <c r="M82" s="40"/>
      <c r="N82" s="40"/>
      <c r="O82" s="12"/>
    </row>
    <row r="83" spans="1:15" s="1" customFormat="1" ht="30" customHeight="1">
      <c r="A83" s="19" t="s">
        <v>76</v>
      </c>
      <c r="B83" s="19" t="s">
        <v>79</v>
      </c>
      <c r="C83" s="19" t="s">
        <v>79</v>
      </c>
      <c r="D83" s="34" t="s">
        <v>205</v>
      </c>
      <c r="E83" s="34" t="s">
        <v>206</v>
      </c>
      <c r="F83" s="34" t="s">
        <v>168</v>
      </c>
      <c r="G83" s="52">
        <v>2145.58</v>
      </c>
      <c r="H83" s="24">
        <v>1849.21</v>
      </c>
      <c r="I83" s="24">
        <v>67.52</v>
      </c>
      <c r="J83" s="24"/>
      <c r="K83" s="24">
        <v>228.86</v>
      </c>
      <c r="L83" s="24"/>
      <c r="M83" s="24"/>
      <c r="N83" s="24"/>
      <c r="O83" s="12"/>
    </row>
    <row r="84" spans="1:15" s="1" customFormat="1" ht="30" customHeight="1">
      <c r="A84" s="19" t="s">
        <v>76</v>
      </c>
      <c r="B84" s="19" t="s">
        <v>79</v>
      </c>
      <c r="C84" s="19" t="s">
        <v>83</v>
      </c>
      <c r="D84" s="34" t="s">
        <v>205</v>
      </c>
      <c r="E84" s="34" t="s">
        <v>206</v>
      </c>
      <c r="F84" s="34" t="s">
        <v>169</v>
      </c>
      <c r="G84" s="52">
        <v>347.88</v>
      </c>
      <c r="H84" s="24">
        <v>300.19</v>
      </c>
      <c r="I84" s="24">
        <v>10.92</v>
      </c>
      <c r="J84" s="24"/>
      <c r="K84" s="24">
        <v>36.770000000000003</v>
      </c>
      <c r="L84" s="24"/>
      <c r="M84" s="24"/>
      <c r="N84" s="24"/>
      <c r="O84" s="12"/>
    </row>
    <row r="85" spans="1:15" s="1" customFormat="1" ht="30" customHeight="1">
      <c r="A85" s="19" t="s">
        <v>99</v>
      </c>
      <c r="B85" s="19" t="s">
        <v>87</v>
      </c>
      <c r="C85" s="19" t="s">
        <v>79</v>
      </c>
      <c r="D85" s="34" t="s">
        <v>205</v>
      </c>
      <c r="E85" s="34" t="s">
        <v>206</v>
      </c>
      <c r="F85" s="34" t="s">
        <v>185</v>
      </c>
      <c r="G85" s="52">
        <v>70.27</v>
      </c>
      <c r="H85" s="24"/>
      <c r="I85" s="24"/>
      <c r="J85" s="24">
        <v>70.27</v>
      </c>
      <c r="K85" s="24"/>
      <c r="L85" s="24"/>
      <c r="M85" s="24"/>
      <c r="N85" s="24"/>
      <c r="O85" s="12"/>
    </row>
    <row r="86" spans="1:15" s="1" customFormat="1" ht="30" customHeight="1">
      <c r="A86" s="19" t="s">
        <v>99</v>
      </c>
      <c r="B86" s="19" t="s">
        <v>87</v>
      </c>
      <c r="C86" s="19" t="s">
        <v>87</v>
      </c>
      <c r="D86" s="34" t="s">
        <v>205</v>
      </c>
      <c r="E86" s="34" t="s">
        <v>206</v>
      </c>
      <c r="F86" s="34" t="s">
        <v>176</v>
      </c>
      <c r="G86" s="52">
        <v>392.19</v>
      </c>
      <c r="H86" s="24">
        <v>392.19</v>
      </c>
      <c r="I86" s="24"/>
      <c r="J86" s="24"/>
      <c r="K86" s="24"/>
      <c r="L86" s="24"/>
      <c r="M86" s="24"/>
      <c r="N86" s="24"/>
      <c r="O86" s="12"/>
    </row>
    <row r="87" spans="1:15" s="1" customFormat="1" ht="30" customHeight="1">
      <c r="A87" s="19" t="s">
        <v>99</v>
      </c>
      <c r="B87" s="19" t="s">
        <v>103</v>
      </c>
      <c r="C87" s="19" t="s">
        <v>77</v>
      </c>
      <c r="D87" s="34" t="s">
        <v>205</v>
      </c>
      <c r="E87" s="34" t="s">
        <v>206</v>
      </c>
      <c r="F87" s="34" t="s">
        <v>177</v>
      </c>
      <c r="G87" s="52">
        <v>10.94</v>
      </c>
      <c r="H87" s="24"/>
      <c r="I87" s="24"/>
      <c r="J87" s="24">
        <v>10.94</v>
      </c>
      <c r="K87" s="24"/>
      <c r="L87" s="24"/>
      <c r="M87" s="24"/>
      <c r="N87" s="24"/>
      <c r="O87" s="12"/>
    </row>
    <row r="88" spans="1:15" s="1" customFormat="1" ht="30" customHeight="1">
      <c r="A88" s="19" t="s">
        <v>99</v>
      </c>
      <c r="B88" s="19" t="s">
        <v>89</v>
      </c>
      <c r="C88" s="19" t="s">
        <v>77</v>
      </c>
      <c r="D88" s="34" t="s">
        <v>205</v>
      </c>
      <c r="E88" s="34" t="s">
        <v>206</v>
      </c>
      <c r="F88" s="34" t="s">
        <v>178</v>
      </c>
      <c r="G88" s="52">
        <v>27.06</v>
      </c>
      <c r="H88" s="24">
        <v>27.06</v>
      </c>
      <c r="I88" s="24"/>
      <c r="J88" s="24"/>
      <c r="K88" s="24"/>
      <c r="L88" s="24"/>
      <c r="M88" s="24"/>
      <c r="N88" s="24"/>
      <c r="O88" s="12"/>
    </row>
    <row r="89" spans="1:15" s="1" customFormat="1" ht="30" customHeight="1">
      <c r="A89" s="19" t="s">
        <v>106</v>
      </c>
      <c r="B89" s="19" t="s">
        <v>107</v>
      </c>
      <c r="C89" s="19" t="s">
        <v>79</v>
      </c>
      <c r="D89" s="34" t="s">
        <v>205</v>
      </c>
      <c r="E89" s="34" t="s">
        <v>206</v>
      </c>
      <c r="F89" s="34" t="s">
        <v>180</v>
      </c>
      <c r="G89" s="52">
        <v>117.66</v>
      </c>
      <c r="H89" s="24">
        <v>117.66</v>
      </c>
      <c r="I89" s="24"/>
      <c r="J89" s="24"/>
      <c r="K89" s="24"/>
      <c r="L89" s="24"/>
      <c r="M89" s="24"/>
      <c r="N89" s="24"/>
      <c r="O89" s="12"/>
    </row>
    <row r="90" spans="1:15" s="1" customFormat="1" ht="30" customHeight="1">
      <c r="A90" s="19" t="s">
        <v>110</v>
      </c>
      <c r="B90" s="19" t="s">
        <v>79</v>
      </c>
      <c r="C90" s="19" t="s">
        <v>77</v>
      </c>
      <c r="D90" s="34" t="s">
        <v>205</v>
      </c>
      <c r="E90" s="34" t="s">
        <v>206</v>
      </c>
      <c r="F90" s="34" t="s">
        <v>181</v>
      </c>
      <c r="G90" s="52">
        <v>156.88</v>
      </c>
      <c r="H90" s="24">
        <v>156.88</v>
      </c>
      <c r="I90" s="24"/>
      <c r="J90" s="24"/>
      <c r="K90" s="24"/>
      <c r="L90" s="24"/>
      <c r="M90" s="24"/>
      <c r="N90" s="24"/>
      <c r="O90" s="12"/>
    </row>
    <row r="91" spans="1:15" s="1" customFormat="1" ht="30" customHeight="1">
      <c r="A91" s="35"/>
      <c r="B91" s="35"/>
      <c r="C91" s="35"/>
      <c r="D91" s="3"/>
      <c r="E91" s="53" t="s">
        <v>207</v>
      </c>
      <c r="F91" s="3"/>
      <c r="G91" s="10">
        <v>2199.0500000000002</v>
      </c>
      <c r="H91" s="40">
        <v>1876.1</v>
      </c>
      <c r="I91" s="40">
        <v>51.71</v>
      </c>
      <c r="J91" s="40">
        <v>48.23</v>
      </c>
      <c r="K91" s="40">
        <v>223.02</v>
      </c>
      <c r="L91" s="40"/>
      <c r="M91" s="40"/>
      <c r="N91" s="40"/>
      <c r="O91" s="12"/>
    </row>
    <row r="92" spans="1:15" s="1" customFormat="1" ht="30" customHeight="1">
      <c r="A92" s="19" t="s">
        <v>76</v>
      </c>
      <c r="B92" s="19" t="s">
        <v>79</v>
      </c>
      <c r="C92" s="19" t="s">
        <v>79</v>
      </c>
      <c r="D92" s="34" t="s">
        <v>208</v>
      </c>
      <c r="E92" s="34" t="s">
        <v>209</v>
      </c>
      <c r="F92" s="34" t="s">
        <v>168</v>
      </c>
      <c r="G92" s="52">
        <v>1232.44</v>
      </c>
      <c r="H92" s="24">
        <v>1043.2</v>
      </c>
      <c r="I92" s="24">
        <v>38.01</v>
      </c>
      <c r="J92" s="24"/>
      <c r="K92" s="24">
        <v>151.22</v>
      </c>
      <c r="L92" s="24"/>
      <c r="M92" s="24"/>
      <c r="N92" s="24"/>
      <c r="O92" s="12"/>
    </row>
    <row r="93" spans="1:15" s="1" customFormat="1" ht="30" customHeight="1">
      <c r="A93" s="19" t="s">
        <v>76</v>
      </c>
      <c r="B93" s="19" t="s">
        <v>79</v>
      </c>
      <c r="C93" s="19" t="s">
        <v>83</v>
      </c>
      <c r="D93" s="34" t="s">
        <v>208</v>
      </c>
      <c r="E93" s="34" t="s">
        <v>209</v>
      </c>
      <c r="F93" s="34" t="s">
        <v>169</v>
      </c>
      <c r="G93" s="52">
        <v>461.05</v>
      </c>
      <c r="H93" s="24">
        <v>375.56</v>
      </c>
      <c r="I93" s="24">
        <v>13.69</v>
      </c>
      <c r="J93" s="24"/>
      <c r="K93" s="24">
        <v>71.8</v>
      </c>
      <c r="L93" s="24"/>
      <c r="M93" s="24"/>
      <c r="N93" s="24"/>
      <c r="O93" s="12"/>
    </row>
    <row r="94" spans="1:15" s="1" customFormat="1" ht="30" customHeight="1">
      <c r="A94" s="19" t="s">
        <v>99</v>
      </c>
      <c r="B94" s="19" t="s">
        <v>87</v>
      </c>
      <c r="C94" s="19" t="s">
        <v>79</v>
      </c>
      <c r="D94" s="34" t="s">
        <v>208</v>
      </c>
      <c r="E94" s="34" t="s">
        <v>209</v>
      </c>
      <c r="F94" s="34" t="s">
        <v>185</v>
      </c>
      <c r="G94" s="52">
        <v>41.47</v>
      </c>
      <c r="H94" s="24"/>
      <c r="I94" s="24"/>
      <c r="J94" s="24">
        <v>41.47</v>
      </c>
      <c r="K94" s="24"/>
      <c r="L94" s="24"/>
      <c r="M94" s="24"/>
      <c r="N94" s="24"/>
      <c r="O94" s="12"/>
    </row>
    <row r="95" spans="1:15" s="1" customFormat="1" ht="30" customHeight="1">
      <c r="A95" s="19" t="s">
        <v>99</v>
      </c>
      <c r="B95" s="19" t="s">
        <v>87</v>
      </c>
      <c r="C95" s="19" t="s">
        <v>87</v>
      </c>
      <c r="D95" s="34" t="s">
        <v>208</v>
      </c>
      <c r="E95" s="34" t="s">
        <v>209</v>
      </c>
      <c r="F95" s="34" t="s">
        <v>176</v>
      </c>
      <c r="G95" s="52">
        <v>258.52999999999997</v>
      </c>
      <c r="H95" s="24">
        <v>258.52999999999997</v>
      </c>
      <c r="I95" s="24"/>
      <c r="J95" s="24"/>
      <c r="K95" s="24"/>
      <c r="L95" s="24"/>
      <c r="M95" s="24"/>
      <c r="N95" s="24"/>
      <c r="O95" s="12"/>
    </row>
    <row r="96" spans="1:15" s="1" customFormat="1" ht="30" customHeight="1">
      <c r="A96" s="19" t="s">
        <v>99</v>
      </c>
      <c r="B96" s="19" t="s">
        <v>103</v>
      </c>
      <c r="C96" s="19" t="s">
        <v>77</v>
      </c>
      <c r="D96" s="34" t="s">
        <v>208</v>
      </c>
      <c r="E96" s="34" t="s">
        <v>209</v>
      </c>
      <c r="F96" s="34" t="s">
        <v>177</v>
      </c>
      <c r="G96" s="52">
        <v>6.77</v>
      </c>
      <c r="H96" s="24"/>
      <c r="I96" s="24"/>
      <c r="J96" s="24">
        <v>6.77</v>
      </c>
      <c r="K96" s="24"/>
      <c r="L96" s="24"/>
      <c r="M96" s="24"/>
      <c r="N96" s="24"/>
      <c r="O96" s="12"/>
    </row>
    <row r="97" spans="1:15" s="1" customFormat="1" ht="30" customHeight="1">
      <c r="A97" s="19" t="s">
        <v>99</v>
      </c>
      <c r="B97" s="19" t="s">
        <v>89</v>
      </c>
      <c r="C97" s="19" t="s">
        <v>77</v>
      </c>
      <c r="D97" s="34" t="s">
        <v>208</v>
      </c>
      <c r="E97" s="34" t="s">
        <v>209</v>
      </c>
      <c r="F97" s="34" t="s">
        <v>178</v>
      </c>
      <c r="G97" s="52">
        <v>17.84</v>
      </c>
      <c r="H97" s="24">
        <v>17.84</v>
      </c>
      <c r="I97" s="24"/>
      <c r="J97" s="24"/>
      <c r="K97" s="24"/>
      <c r="L97" s="24"/>
      <c r="M97" s="24"/>
      <c r="N97" s="24"/>
      <c r="O97" s="12"/>
    </row>
    <row r="98" spans="1:15" s="1" customFormat="1" ht="30" customHeight="1">
      <c r="A98" s="19" t="s">
        <v>106</v>
      </c>
      <c r="B98" s="19" t="s">
        <v>107</v>
      </c>
      <c r="C98" s="19" t="s">
        <v>79</v>
      </c>
      <c r="D98" s="34" t="s">
        <v>208</v>
      </c>
      <c r="E98" s="34" t="s">
        <v>209</v>
      </c>
      <c r="F98" s="34" t="s">
        <v>180</v>
      </c>
      <c r="G98" s="52">
        <v>77.56</v>
      </c>
      <c r="H98" s="24">
        <v>77.56</v>
      </c>
      <c r="I98" s="24"/>
      <c r="J98" s="24"/>
      <c r="K98" s="24"/>
      <c r="L98" s="24"/>
      <c r="M98" s="24"/>
      <c r="N98" s="24"/>
      <c r="O98" s="12"/>
    </row>
    <row r="99" spans="1:15" s="1" customFormat="1" ht="30" customHeight="1">
      <c r="A99" s="19" t="s">
        <v>110</v>
      </c>
      <c r="B99" s="19" t="s">
        <v>79</v>
      </c>
      <c r="C99" s="19" t="s">
        <v>77</v>
      </c>
      <c r="D99" s="34" t="s">
        <v>208</v>
      </c>
      <c r="E99" s="34" t="s">
        <v>209</v>
      </c>
      <c r="F99" s="34" t="s">
        <v>181</v>
      </c>
      <c r="G99" s="52">
        <v>103.41</v>
      </c>
      <c r="H99" s="24">
        <v>103.41</v>
      </c>
      <c r="I99" s="24"/>
      <c r="J99" s="24"/>
      <c r="K99" s="24"/>
      <c r="L99" s="24"/>
      <c r="M99" s="24"/>
      <c r="N99" s="24"/>
      <c r="O99" s="12"/>
    </row>
    <row r="100" spans="1:15" s="1" customFormat="1" ht="30" customHeight="1">
      <c r="A100" s="35"/>
      <c r="B100" s="35"/>
      <c r="C100" s="35"/>
      <c r="D100" s="3"/>
      <c r="E100" s="53" t="s">
        <v>210</v>
      </c>
      <c r="F100" s="3"/>
      <c r="G100" s="10">
        <v>742.73</v>
      </c>
      <c r="H100" s="40">
        <v>656.74</v>
      </c>
      <c r="I100" s="40">
        <v>18.809999999999999</v>
      </c>
      <c r="J100" s="40">
        <v>10.32</v>
      </c>
      <c r="K100" s="40">
        <v>56.86</v>
      </c>
      <c r="L100" s="40"/>
      <c r="M100" s="40"/>
      <c r="N100" s="40"/>
      <c r="O100" s="12"/>
    </row>
    <row r="101" spans="1:15" s="1" customFormat="1" ht="30" customHeight="1">
      <c r="A101" s="19" t="s">
        <v>76</v>
      </c>
      <c r="B101" s="19" t="s">
        <v>79</v>
      </c>
      <c r="C101" s="19" t="s">
        <v>83</v>
      </c>
      <c r="D101" s="34" t="s">
        <v>211</v>
      </c>
      <c r="E101" s="34" t="s">
        <v>212</v>
      </c>
      <c r="F101" s="34" t="s">
        <v>169</v>
      </c>
      <c r="G101" s="52">
        <v>566.04999999999995</v>
      </c>
      <c r="H101" s="24">
        <v>490.39</v>
      </c>
      <c r="I101" s="24">
        <v>18.809999999999999</v>
      </c>
      <c r="J101" s="24"/>
      <c r="K101" s="24">
        <v>56.86</v>
      </c>
      <c r="L101" s="24"/>
      <c r="M101" s="24"/>
      <c r="N101" s="24"/>
      <c r="O101" s="12"/>
    </row>
    <row r="102" spans="1:15" s="1" customFormat="1" ht="30" customHeight="1">
      <c r="A102" s="19" t="s">
        <v>99</v>
      </c>
      <c r="B102" s="19" t="s">
        <v>87</v>
      </c>
      <c r="C102" s="19" t="s">
        <v>79</v>
      </c>
      <c r="D102" s="34" t="s">
        <v>211</v>
      </c>
      <c r="E102" s="34" t="s">
        <v>212</v>
      </c>
      <c r="F102" s="34" t="s">
        <v>185</v>
      </c>
      <c r="G102" s="52">
        <v>7.62</v>
      </c>
      <c r="H102" s="24"/>
      <c r="I102" s="24"/>
      <c r="J102" s="24">
        <v>7.62</v>
      </c>
      <c r="K102" s="24"/>
      <c r="L102" s="24"/>
      <c r="M102" s="24"/>
      <c r="N102" s="24"/>
      <c r="O102" s="12"/>
    </row>
    <row r="103" spans="1:15" s="1" customFormat="1" ht="30" customHeight="1">
      <c r="A103" s="19" t="s">
        <v>99</v>
      </c>
      <c r="B103" s="19" t="s">
        <v>87</v>
      </c>
      <c r="C103" s="19" t="s">
        <v>87</v>
      </c>
      <c r="D103" s="34" t="s">
        <v>211</v>
      </c>
      <c r="E103" s="34" t="s">
        <v>212</v>
      </c>
      <c r="F103" s="34" t="s">
        <v>176</v>
      </c>
      <c r="G103" s="52">
        <v>94.04</v>
      </c>
      <c r="H103" s="24">
        <v>94.04</v>
      </c>
      <c r="I103" s="24"/>
      <c r="J103" s="24"/>
      <c r="K103" s="24"/>
      <c r="L103" s="24"/>
      <c r="M103" s="24"/>
      <c r="N103" s="24"/>
      <c r="O103" s="12"/>
    </row>
    <row r="104" spans="1:15" s="1" customFormat="1" ht="30" customHeight="1">
      <c r="A104" s="19" t="s">
        <v>99</v>
      </c>
      <c r="B104" s="19" t="s">
        <v>103</v>
      </c>
      <c r="C104" s="19" t="s">
        <v>77</v>
      </c>
      <c r="D104" s="34" t="s">
        <v>211</v>
      </c>
      <c r="E104" s="34" t="s">
        <v>212</v>
      </c>
      <c r="F104" s="34" t="s">
        <v>177</v>
      </c>
      <c r="G104" s="52">
        <v>2.71</v>
      </c>
      <c r="H104" s="24"/>
      <c r="I104" s="24"/>
      <c r="J104" s="24">
        <v>2.71</v>
      </c>
      <c r="K104" s="24"/>
      <c r="L104" s="24"/>
      <c r="M104" s="24"/>
      <c r="N104" s="24"/>
      <c r="O104" s="12"/>
    </row>
    <row r="105" spans="1:15" s="1" customFormat="1" ht="30" customHeight="1">
      <c r="A105" s="19" t="s">
        <v>99</v>
      </c>
      <c r="B105" s="19" t="s">
        <v>89</v>
      </c>
      <c r="C105" s="19" t="s">
        <v>77</v>
      </c>
      <c r="D105" s="34" t="s">
        <v>211</v>
      </c>
      <c r="E105" s="34" t="s">
        <v>212</v>
      </c>
      <c r="F105" s="34" t="s">
        <v>178</v>
      </c>
      <c r="G105" s="52">
        <v>6.49</v>
      </c>
      <c r="H105" s="24">
        <v>6.49</v>
      </c>
      <c r="I105" s="24"/>
      <c r="J105" s="24"/>
      <c r="K105" s="24"/>
      <c r="L105" s="24"/>
      <c r="M105" s="24"/>
      <c r="N105" s="24"/>
      <c r="O105" s="12"/>
    </row>
    <row r="106" spans="1:15" s="1" customFormat="1" ht="30" customHeight="1">
      <c r="A106" s="19" t="s">
        <v>106</v>
      </c>
      <c r="B106" s="19" t="s">
        <v>107</v>
      </c>
      <c r="C106" s="19" t="s">
        <v>79</v>
      </c>
      <c r="D106" s="34" t="s">
        <v>211</v>
      </c>
      <c r="E106" s="34" t="s">
        <v>212</v>
      </c>
      <c r="F106" s="34" t="s">
        <v>180</v>
      </c>
      <c r="G106" s="52">
        <v>28.21</v>
      </c>
      <c r="H106" s="24">
        <v>28.21</v>
      </c>
      <c r="I106" s="24"/>
      <c r="J106" s="24"/>
      <c r="K106" s="24"/>
      <c r="L106" s="24"/>
      <c r="M106" s="24"/>
      <c r="N106" s="24"/>
      <c r="O106" s="12"/>
    </row>
    <row r="107" spans="1:15" s="1" customFormat="1" ht="30" customHeight="1">
      <c r="A107" s="19" t="s">
        <v>110</v>
      </c>
      <c r="B107" s="19" t="s">
        <v>79</v>
      </c>
      <c r="C107" s="19" t="s">
        <v>77</v>
      </c>
      <c r="D107" s="34" t="s">
        <v>211</v>
      </c>
      <c r="E107" s="34" t="s">
        <v>212</v>
      </c>
      <c r="F107" s="34" t="s">
        <v>181</v>
      </c>
      <c r="G107" s="52">
        <v>37.61</v>
      </c>
      <c r="H107" s="24">
        <v>37.61</v>
      </c>
      <c r="I107" s="24"/>
      <c r="J107" s="24"/>
      <c r="K107" s="24"/>
      <c r="L107" s="24"/>
      <c r="M107" s="24"/>
      <c r="N107" s="24"/>
      <c r="O107" s="12"/>
    </row>
    <row r="108" spans="1:15" s="1" customFormat="1" ht="30" customHeight="1">
      <c r="A108" s="35"/>
      <c r="B108" s="35"/>
      <c r="C108" s="35"/>
      <c r="D108" s="3"/>
      <c r="E108" s="53" t="s">
        <v>213</v>
      </c>
      <c r="F108" s="3"/>
      <c r="G108" s="10">
        <v>1121.55</v>
      </c>
      <c r="H108" s="40">
        <v>1013.54</v>
      </c>
      <c r="I108" s="40">
        <v>28.68</v>
      </c>
      <c r="J108" s="40">
        <v>12.26</v>
      </c>
      <c r="K108" s="40">
        <v>67.08</v>
      </c>
      <c r="L108" s="40"/>
      <c r="M108" s="40"/>
      <c r="N108" s="40"/>
      <c r="O108" s="12"/>
    </row>
    <row r="109" spans="1:15" s="1" customFormat="1" ht="30" customHeight="1">
      <c r="A109" s="19" t="s">
        <v>76</v>
      </c>
      <c r="B109" s="19" t="s">
        <v>79</v>
      </c>
      <c r="C109" s="19" t="s">
        <v>83</v>
      </c>
      <c r="D109" s="34" t="s">
        <v>214</v>
      </c>
      <c r="E109" s="34" t="s">
        <v>215</v>
      </c>
      <c r="F109" s="34" t="s">
        <v>169</v>
      </c>
      <c r="G109" s="52">
        <v>855.65</v>
      </c>
      <c r="H109" s="24">
        <v>759.9</v>
      </c>
      <c r="I109" s="24">
        <v>28.68</v>
      </c>
      <c r="J109" s="24"/>
      <c r="K109" s="24">
        <v>67.08</v>
      </c>
      <c r="L109" s="24"/>
      <c r="M109" s="24"/>
      <c r="N109" s="24"/>
      <c r="O109" s="12"/>
    </row>
    <row r="110" spans="1:15" s="1" customFormat="1" ht="30" customHeight="1">
      <c r="A110" s="19" t="s">
        <v>99</v>
      </c>
      <c r="B110" s="19" t="s">
        <v>87</v>
      </c>
      <c r="C110" s="19" t="s">
        <v>79</v>
      </c>
      <c r="D110" s="34" t="s">
        <v>214</v>
      </c>
      <c r="E110" s="34" t="s">
        <v>215</v>
      </c>
      <c r="F110" s="34" t="s">
        <v>185</v>
      </c>
      <c r="G110" s="52">
        <v>7.52</v>
      </c>
      <c r="H110" s="24"/>
      <c r="I110" s="24"/>
      <c r="J110" s="24">
        <v>7.52</v>
      </c>
      <c r="K110" s="24"/>
      <c r="L110" s="24"/>
      <c r="M110" s="24"/>
      <c r="N110" s="24"/>
      <c r="O110" s="12"/>
    </row>
    <row r="111" spans="1:15" s="1" customFormat="1" ht="30" customHeight="1">
      <c r="A111" s="19" t="s">
        <v>99</v>
      </c>
      <c r="B111" s="19" t="s">
        <v>87</v>
      </c>
      <c r="C111" s="19" t="s">
        <v>87</v>
      </c>
      <c r="D111" s="34" t="s">
        <v>214</v>
      </c>
      <c r="E111" s="34" t="s">
        <v>215</v>
      </c>
      <c r="F111" s="34" t="s">
        <v>176</v>
      </c>
      <c r="G111" s="52">
        <v>143.38</v>
      </c>
      <c r="H111" s="24">
        <v>143.38</v>
      </c>
      <c r="I111" s="24"/>
      <c r="J111" s="24"/>
      <c r="K111" s="24"/>
      <c r="L111" s="24"/>
      <c r="M111" s="24"/>
      <c r="N111" s="24"/>
      <c r="O111" s="12"/>
    </row>
    <row r="112" spans="1:15" s="1" customFormat="1" ht="30" customHeight="1">
      <c r="A112" s="19" t="s">
        <v>99</v>
      </c>
      <c r="B112" s="19" t="s">
        <v>103</v>
      </c>
      <c r="C112" s="19" t="s">
        <v>77</v>
      </c>
      <c r="D112" s="34" t="s">
        <v>214</v>
      </c>
      <c r="E112" s="34" t="s">
        <v>215</v>
      </c>
      <c r="F112" s="34" t="s">
        <v>177</v>
      </c>
      <c r="G112" s="52">
        <v>4.74</v>
      </c>
      <c r="H112" s="24"/>
      <c r="I112" s="24"/>
      <c r="J112" s="24">
        <v>4.74</v>
      </c>
      <c r="K112" s="24"/>
      <c r="L112" s="24"/>
      <c r="M112" s="24"/>
      <c r="N112" s="24"/>
      <c r="O112" s="12"/>
    </row>
    <row r="113" spans="1:15" s="1" customFormat="1" ht="30" customHeight="1">
      <c r="A113" s="19" t="s">
        <v>99</v>
      </c>
      <c r="B113" s="19" t="s">
        <v>89</v>
      </c>
      <c r="C113" s="19" t="s">
        <v>77</v>
      </c>
      <c r="D113" s="34" t="s">
        <v>214</v>
      </c>
      <c r="E113" s="34" t="s">
        <v>215</v>
      </c>
      <c r="F113" s="34" t="s">
        <v>178</v>
      </c>
      <c r="G113" s="52">
        <v>9.89</v>
      </c>
      <c r="H113" s="24">
        <v>9.89</v>
      </c>
      <c r="I113" s="24"/>
      <c r="J113" s="24"/>
      <c r="K113" s="24"/>
      <c r="L113" s="24"/>
      <c r="M113" s="24"/>
      <c r="N113" s="24"/>
      <c r="O113" s="12"/>
    </row>
    <row r="114" spans="1:15" s="1" customFormat="1" ht="30" customHeight="1">
      <c r="A114" s="19" t="s">
        <v>106</v>
      </c>
      <c r="B114" s="19" t="s">
        <v>107</v>
      </c>
      <c r="C114" s="19" t="s">
        <v>79</v>
      </c>
      <c r="D114" s="34" t="s">
        <v>214</v>
      </c>
      <c r="E114" s="34" t="s">
        <v>215</v>
      </c>
      <c r="F114" s="34" t="s">
        <v>180</v>
      </c>
      <c r="G114" s="52">
        <v>43.01</v>
      </c>
      <c r="H114" s="24">
        <v>43.01</v>
      </c>
      <c r="I114" s="24"/>
      <c r="J114" s="24"/>
      <c r="K114" s="24"/>
      <c r="L114" s="24"/>
      <c r="M114" s="24"/>
      <c r="N114" s="24"/>
      <c r="O114" s="12"/>
    </row>
    <row r="115" spans="1:15" s="1" customFormat="1" ht="30" customHeight="1">
      <c r="A115" s="19" t="s">
        <v>110</v>
      </c>
      <c r="B115" s="19" t="s">
        <v>79</v>
      </c>
      <c r="C115" s="19" t="s">
        <v>77</v>
      </c>
      <c r="D115" s="34" t="s">
        <v>214</v>
      </c>
      <c r="E115" s="34" t="s">
        <v>215</v>
      </c>
      <c r="F115" s="34" t="s">
        <v>181</v>
      </c>
      <c r="G115" s="52">
        <v>57.35</v>
      </c>
      <c r="H115" s="24">
        <v>57.35</v>
      </c>
      <c r="I115" s="24"/>
      <c r="J115" s="24"/>
      <c r="K115" s="24"/>
      <c r="L115" s="24"/>
      <c r="M115" s="24"/>
      <c r="N115" s="24"/>
      <c r="O115" s="12"/>
    </row>
    <row r="116" spans="1:15" s="1" customFormat="1" ht="30" customHeight="1">
      <c r="A116" s="35"/>
      <c r="B116" s="35"/>
      <c r="C116" s="35"/>
      <c r="D116" s="3"/>
      <c r="E116" s="53" t="s">
        <v>216</v>
      </c>
      <c r="F116" s="3"/>
      <c r="G116" s="10">
        <v>1079.6600000000001</v>
      </c>
      <c r="H116" s="40">
        <v>984.84</v>
      </c>
      <c r="I116" s="40">
        <v>28.18</v>
      </c>
      <c r="J116" s="40">
        <v>8.7100000000000009</v>
      </c>
      <c r="K116" s="40">
        <v>57.93</v>
      </c>
      <c r="L116" s="40"/>
      <c r="M116" s="40"/>
      <c r="N116" s="40"/>
      <c r="O116" s="12"/>
    </row>
    <row r="117" spans="1:15" s="1" customFormat="1" ht="30" customHeight="1">
      <c r="A117" s="19" t="s">
        <v>76</v>
      </c>
      <c r="B117" s="19" t="s">
        <v>79</v>
      </c>
      <c r="C117" s="19" t="s">
        <v>83</v>
      </c>
      <c r="D117" s="34" t="s">
        <v>217</v>
      </c>
      <c r="E117" s="34" t="s">
        <v>218</v>
      </c>
      <c r="F117" s="34" t="s">
        <v>169</v>
      </c>
      <c r="G117" s="52">
        <v>821.69</v>
      </c>
      <c r="H117" s="24">
        <v>735.57</v>
      </c>
      <c r="I117" s="24">
        <v>28.18</v>
      </c>
      <c r="J117" s="24"/>
      <c r="K117" s="24">
        <v>57.93</v>
      </c>
      <c r="L117" s="24"/>
      <c r="M117" s="24"/>
      <c r="N117" s="24"/>
      <c r="O117" s="12"/>
    </row>
    <row r="118" spans="1:15" s="1" customFormat="1" ht="30" customHeight="1">
      <c r="A118" s="19" t="s">
        <v>99</v>
      </c>
      <c r="B118" s="19" t="s">
        <v>87</v>
      </c>
      <c r="C118" s="19" t="s">
        <v>79</v>
      </c>
      <c r="D118" s="34" t="s">
        <v>217</v>
      </c>
      <c r="E118" s="34" t="s">
        <v>218</v>
      </c>
      <c r="F118" s="34" t="s">
        <v>185</v>
      </c>
      <c r="G118" s="52">
        <v>6</v>
      </c>
      <c r="H118" s="24"/>
      <c r="I118" s="24"/>
      <c r="J118" s="24">
        <v>6</v>
      </c>
      <c r="K118" s="24"/>
      <c r="L118" s="24"/>
      <c r="M118" s="24"/>
      <c r="N118" s="24"/>
      <c r="O118" s="12"/>
    </row>
    <row r="119" spans="1:15" s="1" customFormat="1" ht="30" customHeight="1">
      <c r="A119" s="19" t="s">
        <v>99</v>
      </c>
      <c r="B119" s="19" t="s">
        <v>87</v>
      </c>
      <c r="C119" s="19" t="s">
        <v>87</v>
      </c>
      <c r="D119" s="34" t="s">
        <v>217</v>
      </c>
      <c r="E119" s="34" t="s">
        <v>218</v>
      </c>
      <c r="F119" s="34" t="s">
        <v>176</v>
      </c>
      <c r="G119" s="52">
        <v>140.91</v>
      </c>
      <c r="H119" s="24">
        <v>140.91</v>
      </c>
      <c r="I119" s="24"/>
      <c r="J119" s="24"/>
      <c r="K119" s="24"/>
      <c r="L119" s="24"/>
      <c r="M119" s="24"/>
      <c r="N119" s="24"/>
      <c r="O119" s="12"/>
    </row>
    <row r="120" spans="1:15" s="1" customFormat="1" ht="30" customHeight="1">
      <c r="A120" s="19" t="s">
        <v>99</v>
      </c>
      <c r="B120" s="19" t="s">
        <v>103</v>
      </c>
      <c r="C120" s="19" t="s">
        <v>77</v>
      </c>
      <c r="D120" s="34" t="s">
        <v>217</v>
      </c>
      <c r="E120" s="34" t="s">
        <v>218</v>
      </c>
      <c r="F120" s="34" t="s">
        <v>177</v>
      </c>
      <c r="G120" s="52">
        <v>2.71</v>
      </c>
      <c r="H120" s="24"/>
      <c r="I120" s="24"/>
      <c r="J120" s="24">
        <v>2.71</v>
      </c>
      <c r="K120" s="24"/>
      <c r="L120" s="24"/>
      <c r="M120" s="24"/>
      <c r="N120" s="24"/>
      <c r="O120" s="12"/>
    </row>
    <row r="121" spans="1:15" s="1" customFormat="1" ht="30" customHeight="1">
      <c r="A121" s="19" t="s">
        <v>99</v>
      </c>
      <c r="B121" s="19" t="s">
        <v>89</v>
      </c>
      <c r="C121" s="19" t="s">
        <v>77</v>
      </c>
      <c r="D121" s="34" t="s">
        <v>217</v>
      </c>
      <c r="E121" s="34" t="s">
        <v>218</v>
      </c>
      <c r="F121" s="34" t="s">
        <v>178</v>
      </c>
      <c r="G121" s="52">
        <v>9.7200000000000006</v>
      </c>
      <c r="H121" s="24">
        <v>9.7200000000000006</v>
      </c>
      <c r="I121" s="24"/>
      <c r="J121" s="24"/>
      <c r="K121" s="24"/>
      <c r="L121" s="24"/>
      <c r="M121" s="24"/>
      <c r="N121" s="24"/>
      <c r="O121" s="12"/>
    </row>
    <row r="122" spans="1:15" s="1" customFormat="1" ht="30" customHeight="1">
      <c r="A122" s="19" t="s">
        <v>106</v>
      </c>
      <c r="B122" s="19" t="s">
        <v>107</v>
      </c>
      <c r="C122" s="19" t="s">
        <v>79</v>
      </c>
      <c r="D122" s="34" t="s">
        <v>217</v>
      </c>
      <c r="E122" s="34" t="s">
        <v>218</v>
      </c>
      <c r="F122" s="34" t="s">
        <v>180</v>
      </c>
      <c r="G122" s="52">
        <v>42.27</v>
      </c>
      <c r="H122" s="24">
        <v>42.27</v>
      </c>
      <c r="I122" s="24"/>
      <c r="J122" s="24"/>
      <c r="K122" s="24"/>
      <c r="L122" s="24"/>
      <c r="M122" s="24"/>
      <c r="N122" s="24"/>
      <c r="O122" s="12"/>
    </row>
    <row r="123" spans="1:15" s="1" customFormat="1" ht="30" customHeight="1">
      <c r="A123" s="19" t="s">
        <v>110</v>
      </c>
      <c r="B123" s="19" t="s">
        <v>79</v>
      </c>
      <c r="C123" s="19" t="s">
        <v>77</v>
      </c>
      <c r="D123" s="34" t="s">
        <v>217</v>
      </c>
      <c r="E123" s="34" t="s">
        <v>218</v>
      </c>
      <c r="F123" s="34" t="s">
        <v>181</v>
      </c>
      <c r="G123" s="52">
        <v>56.36</v>
      </c>
      <c r="H123" s="24">
        <v>56.36</v>
      </c>
      <c r="I123" s="24"/>
      <c r="J123" s="24"/>
      <c r="K123" s="24"/>
      <c r="L123" s="24"/>
      <c r="M123" s="24"/>
      <c r="N123" s="24"/>
      <c r="O123" s="12"/>
    </row>
    <row r="124" spans="1:15" s="1" customFormat="1" ht="30" customHeight="1">
      <c r="A124" s="35"/>
      <c r="B124" s="35"/>
      <c r="C124" s="35"/>
      <c r="D124" s="3"/>
      <c r="E124" s="53" t="s">
        <v>219</v>
      </c>
      <c r="F124" s="3"/>
      <c r="G124" s="10">
        <v>742.22</v>
      </c>
      <c r="H124" s="40">
        <v>682.33</v>
      </c>
      <c r="I124" s="40">
        <v>19.53</v>
      </c>
      <c r="J124" s="40">
        <v>2.0099999999999998</v>
      </c>
      <c r="K124" s="40">
        <v>38.35</v>
      </c>
      <c r="L124" s="40"/>
      <c r="M124" s="40"/>
      <c r="N124" s="40"/>
      <c r="O124" s="12"/>
    </row>
    <row r="125" spans="1:15" s="1" customFormat="1" ht="30" customHeight="1">
      <c r="A125" s="19" t="s">
        <v>76</v>
      </c>
      <c r="B125" s="19" t="s">
        <v>79</v>
      </c>
      <c r="C125" s="19" t="s">
        <v>83</v>
      </c>
      <c r="D125" s="34" t="s">
        <v>220</v>
      </c>
      <c r="E125" s="34" t="s">
        <v>221</v>
      </c>
      <c r="F125" s="34" t="s">
        <v>169</v>
      </c>
      <c r="G125" s="52">
        <v>567.42999999999995</v>
      </c>
      <c r="H125" s="24">
        <v>509.54</v>
      </c>
      <c r="I125" s="24">
        <v>19.53</v>
      </c>
      <c r="J125" s="24"/>
      <c r="K125" s="24">
        <v>38.35</v>
      </c>
      <c r="L125" s="24"/>
      <c r="M125" s="24"/>
      <c r="N125" s="24"/>
      <c r="O125" s="12"/>
    </row>
    <row r="126" spans="1:15" s="1" customFormat="1" ht="30" customHeight="1">
      <c r="A126" s="19" t="s">
        <v>99</v>
      </c>
      <c r="B126" s="19" t="s">
        <v>87</v>
      </c>
      <c r="C126" s="19" t="s">
        <v>79</v>
      </c>
      <c r="D126" s="34" t="s">
        <v>220</v>
      </c>
      <c r="E126" s="34" t="s">
        <v>221</v>
      </c>
      <c r="F126" s="34" t="s">
        <v>185</v>
      </c>
      <c r="G126" s="52">
        <v>2.0099999999999998</v>
      </c>
      <c r="H126" s="24"/>
      <c r="I126" s="24"/>
      <c r="J126" s="24">
        <v>2.0099999999999998</v>
      </c>
      <c r="K126" s="24"/>
      <c r="L126" s="24"/>
      <c r="M126" s="24"/>
      <c r="N126" s="24"/>
      <c r="O126" s="12"/>
    </row>
    <row r="127" spans="1:15" s="1" customFormat="1" ht="30" customHeight="1">
      <c r="A127" s="19" t="s">
        <v>99</v>
      </c>
      <c r="B127" s="19" t="s">
        <v>87</v>
      </c>
      <c r="C127" s="19" t="s">
        <v>87</v>
      </c>
      <c r="D127" s="34" t="s">
        <v>220</v>
      </c>
      <c r="E127" s="34" t="s">
        <v>221</v>
      </c>
      <c r="F127" s="34" t="s">
        <v>176</v>
      </c>
      <c r="G127" s="52">
        <v>97.67</v>
      </c>
      <c r="H127" s="24">
        <v>97.67</v>
      </c>
      <c r="I127" s="24"/>
      <c r="J127" s="24"/>
      <c r="K127" s="24"/>
      <c r="L127" s="24"/>
      <c r="M127" s="24"/>
      <c r="N127" s="24"/>
      <c r="O127" s="12"/>
    </row>
    <row r="128" spans="1:15" s="1" customFormat="1" ht="30" customHeight="1">
      <c r="A128" s="19" t="s">
        <v>99</v>
      </c>
      <c r="B128" s="19" t="s">
        <v>89</v>
      </c>
      <c r="C128" s="19" t="s">
        <v>77</v>
      </c>
      <c r="D128" s="34" t="s">
        <v>220</v>
      </c>
      <c r="E128" s="34" t="s">
        <v>221</v>
      </c>
      <c r="F128" s="34" t="s">
        <v>178</v>
      </c>
      <c r="G128" s="52">
        <v>6.74</v>
      </c>
      <c r="H128" s="24">
        <v>6.74</v>
      </c>
      <c r="I128" s="24"/>
      <c r="J128" s="24"/>
      <c r="K128" s="24"/>
      <c r="L128" s="24"/>
      <c r="M128" s="24"/>
      <c r="N128" s="24"/>
      <c r="O128" s="12"/>
    </row>
    <row r="129" spans="1:15" s="1" customFormat="1" ht="30" customHeight="1">
      <c r="A129" s="19" t="s">
        <v>106</v>
      </c>
      <c r="B129" s="19" t="s">
        <v>107</v>
      </c>
      <c r="C129" s="19" t="s">
        <v>79</v>
      </c>
      <c r="D129" s="34" t="s">
        <v>220</v>
      </c>
      <c r="E129" s="34" t="s">
        <v>221</v>
      </c>
      <c r="F129" s="34" t="s">
        <v>180</v>
      </c>
      <c r="G129" s="52">
        <v>29.3</v>
      </c>
      <c r="H129" s="24">
        <v>29.3</v>
      </c>
      <c r="I129" s="24"/>
      <c r="J129" s="24"/>
      <c r="K129" s="24"/>
      <c r="L129" s="24"/>
      <c r="M129" s="24"/>
      <c r="N129" s="24"/>
      <c r="O129" s="12"/>
    </row>
    <row r="130" spans="1:15" s="1" customFormat="1" ht="30" customHeight="1">
      <c r="A130" s="19" t="s">
        <v>110</v>
      </c>
      <c r="B130" s="19" t="s">
        <v>79</v>
      </c>
      <c r="C130" s="19" t="s">
        <v>77</v>
      </c>
      <c r="D130" s="34" t="s">
        <v>220</v>
      </c>
      <c r="E130" s="34" t="s">
        <v>221</v>
      </c>
      <c r="F130" s="34" t="s">
        <v>181</v>
      </c>
      <c r="G130" s="52">
        <v>39.07</v>
      </c>
      <c r="H130" s="24">
        <v>39.07</v>
      </c>
      <c r="I130" s="24"/>
      <c r="J130" s="24"/>
      <c r="K130" s="24"/>
      <c r="L130" s="24"/>
      <c r="M130" s="24"/>
      <c r="N130" s="24"/>
      <c r="O130" s="12"/>
    </row>
    <row r="131" spans="1:15" s="1" customFormat="1" ht="30" customHeight="1">
      <c r="A131" s="35"/>
      <c r="B131" s="35"/>
      <c r="C131" s="35"/>
      <c r="D131" s="3"/>
      <c r="E131" s="53" t="s">
        <v>222</v>
      </c>
      <c r="F131" s="3"/>
      <c r="G131" s="10">
        <v>915.09</v>
      </c>
      <c r="H131" s="40">
        <v>831.12</v>
      </c>
      <c r="I131" s="40">
        <v>23.79</v>
      </c>
      <c r="J131" s="40">
        <v>12.37</v>
      </c>
      <c r="K131" s="40">
        <v>47.81</v>
      </c>
      <c r="L131" s="40"/>
      <c r="M131" s="40"/>
      <c r="N131" s="40"/>
      <c r="O131" s="12"/>
    </row>
    <row r="132" spans="1:15" s="1" customFormat="1" ht="30" customHeight="1">
      <c r="A132" s="19" t="s">
        <v>76</v>
      </c>
      <c r="B132" s="19" t="s">
        <v>79</v>
      </c>
      <c r="C132" s="19" t="s">
        <v>83</v>
      </c>
      <c r="D132" s="34" t="s">
        <v>223</v>
      </c>
      <c r="E132" s="34" t="s">
        <v>224</v>
      </c>
      <c r="F132" s="34" t="s">
        <v>169</v>
      </c>
      <c r="G132" s="52">
        <v>692.38</v>
      </c>
      <c r="H132" s="24">
        <v>620.78</v>
      </c>
      <c r="I132" s="24">
        <v>23.79</v>
      </c>
      <c r="J132" s="24"/>
      <c r="K132" s="24">
        <v>47.81</v>
      </c>
      <c r="L132" s="24"/>
      <c r="M132" s="24"/>
      <c r="N132" s="24"/>
      <c r="O132" s="12"/>
    </row>
    <row r="133" spans="1:15" s="1" customFormat="1" ht="30" customHeight="1">
      <c r="A133" s="19" t="s">
        <v>99</v>
      </c>
      <c r="B133" s="19" t="s">
        <v>87</v>
      </c>
      <c r="C133" s="19" t="s">
        <v>79</v>
      </c>
      <c r="D133" s="34" t="s">
        <v>223</v>
      </c>
      <c r="E133" s="34" t="s">
        <v>224</v>
      </c>
      <c r="F133" s="34" t="s">
        <v>185</v>
      </c>
      <c r="G133" s="52">
        <v>10.34</v>
      </c>
      <c r="H133" s="24"/>
      <c r="I133" s="24"/>
      <c r="J133" s="24">
        <v>10.34</v>
      </c>
      <c r="K133" s="24"/>
      <c r="L133" s="24"/>
      <c r="M133" s="24"/>
      <c r="N133" s="24"/>
      <c r="O133" s="12"/>
    </row>
    <row r="134" spans="1:15" s="1" customFormat="1" ht="30" customHeight="1">
      <c r="A134" s="19" t="s">
        <v>99</v>
      </c>
      <c r="B134" s="19" t="s">
        <v>87</v>
      </c>
      <c r="C134" s="19" t="s">
        <v>87</v>
      </c>
      <c r="D134" s="34" t="s">
        <v>223</v>
      </c>
      <c r="E134" s="34" t="s">
        <v>224</v>
      </c>
      <c r="F134" s="34" t="s">
        <v>176</v>
      </c>
      <c r="G134" s="52">
        <v>118.96</v>
      </c>
      <c r="H134" s="24">
        <v>118.96</v>
      </c>
      <c r="I134" s="24"/>
      <c r="J134" s="24"/>
      <c r="K134" s="24"/>
      <c r="L134" s="24"/>
      <c r="M134" s="24"/>
      <c r="N134" s="24"/>
      <c r="O134" s="12"/>
    </row>
    <row r="135" spans="1:15" s="1" customFormat="1" ht="30" customHeight="1">
      <c r="A135" s="19" t="s">
        <v>99</v>
      </c>
      <c r="B135" s="19" t="s">
        <v>103</v>
      </c>
      <c r="C135" s="19" t="s">
        <v>77</v>
      </c>
      <c r="D135" s="34" t="s">
        <v>223</v>
      </c>
      <c r="E135" s="34" t="s">
        <v>224</v>
      </c>
      <c r="F135" s="34" t="s">
        <v>177</v>
      </c>
      <c r="G135" s="52">
        <v>2.0299999999999998</v>
      </c>
      <c r="H135" s="24"/>
      <c r="I135" s="24"/>
      <c r="J135" s="24">
        <v>2.0299999999999998</v>
      </c>
      <c r="K135" s="24"/>
      <c r="L135" s="24"/>
      <c r="M135" s="24"/>
      <c r="N135" s="24"/>
      <c r="O135" s="12"/>
    </row>
    <row r="136" spans="1:15" s="1" customFormat="1" ht="30" customHeight="1">
      <c r="A136" s="19" t="s">
        <v>99</v>
      </c>
      <c r="B136" s="19" t="s">
        <v>89</v>
      </c>
      <c r="C136" s="19" t="s">
        <v>77</v>
      </c>
      <c r="D136" s="34" t="s">
        <v>223</v>
      </c>
      <c r="E136" s="34" t="s">
        <v>224</v>
      </c>
      <c r="F136" s="34" t="s">
        <v>178</v>
      </c>
      <c r="G136" s="52">
        <v>8.1</v>
      </c>
      <c r="H136" s="24">
        <v>8.1</v>
      </c>
      <c r="I136" s="24"/>
      <c r="J136" s="24"/>
      <c r="K136" s="24"/>
      <c r="L136" s="24"/>
      <c r="M136" s="24"/>
      <c r="N136" s="24"/>
      <c r="O136" s="12"/>
    </row>
    <row r="137" spans="1:15" s="1" customFormat="1" ht="30" customHeight="1">
      <c r="A137" s="19" t="s">
        <v>106</v>
      </c>
      <c r="B137" s="19" t="s">
        <v>107</v>
      </c>
      <c r="C137" s="19" t="s">
        <v>79</v>
      </c>
      <c r="D137" s="34" t="s">
        <v>223</v>
      </c>
      <c r="E137" s="34" t="s">
        <v>224</v>
      </c>
      <c r="F137" s="34" t="s">
        <v>180</v>
      </c>
      <c r="G137" s="52">
        <v>35.69</v>
      </c>
      <c r="H137" s="24">
        <v>35.69</v>
      </c>
      <c r="I137" s="24"/>
      <c r="J137" s="24"/>
      <c r="K137" s="24"/>
      <c r="L137" s="24"/>
      <c r="M137" s="24"/>
      <c r="N137" s="24"/>
      <c r="O137" s="12"/>
    </row>
    <row r="138" spans="1:15" s="1" customFormat="1" ht="30" customHeight="1">
      <c r="A138" s="19" t="s">
        <v>110</v>
      </c>
      <c r="B138" s="19" t="s">
        <v>79</v>
      </c>
      <c r="C138" s="19" t="s">
        <v>77</v>
      </c>
      <c r="D138" s="34" t="s">
        <v>223</v>
      </c>
      <c r="E138" s="34" t="s">
        <v>224</v>
      </c>
      <c r="F138" s="34" t="s">
        <v>181</v>
      </c>
      <c r="G138" s="52">
        <v>47.59</v>
      </c>
      <c r="H138" s="24">
        <v>47.59</v>
      </c>
      <c r="I138" s="24"/>
      <c r="J138" s="24"/>
      <c r="K138" s="24"/>
      <c r="L138" s="24"/>
      <c r="M138" s="24"/>
      <c r="N138" s="24"/>
      <c r="O138" s="12"/>
    </row>
    <row r="139" spans="1:15" s="1" customFormat="1" ht="30" customHeight="1">
      <c r="A139" s="35"/>
      <c r="B139" s="35"/>
      <c r="C139" s="35"/>
      <c r="D139" s="3"/>
      <c r="E139" s="53" t="s">
        <v>225</v>
      </c>
      <c r="F139" s="3"/>
      <c r="G139" s="10">
        <v>3566.89</v>
      </c>
      <c r="H139" s="40">
        <v>2367.89</v>
      </c>
      <c r="I139" s="40">
        <v>242.6</v>
      </c>
      <c r="J139" s="40">
        <v>44.61</v>
      </c>
      <c r="K139" s="40">
        <v>4.8</v>
      </c>
      <c r="L139" s="40">
        <v>907</v>
      </c>
      <c r="M139" s="40"/>
      <c r="N139" s="40"/>
      <c r="O139" s="12"/>
    </row>
    <row r="140" spans="1:15" s="1" customFormat="1" ht="30" customHeight="1">
      <c r="A140" s="19" t="s">
        <v>76</v>
      </c>
      <c r="B140" s="19" t="s">
        <v>79</v>
      </c>
      <c r="C140" s="19" t="s">
        <v>85</v>
      </c>
      <c r="D140" s="34" t="s">
        <v>226</v>
      </c>
      <c r="E140" s="34" t="s">
        <v>227</v>
      </c>
      <c r="F140" s="34" t="s">
        <v>170</v>
      </c>
      <c r="G140" s="52">
        <v>2307.31</v>
      </c>
      <c r="H140" s="24">
        <v>1779.91</v>
      </c>
      <c r="I140" s="24">
        <v>242.6</v>
      </c>
      <c r="J140" s="24"/>
      <c r="K140" s="24">
        <v>4.8</v>
      </c>
      <c r="L140" s="24">
        <v>280</v>
      </c>
      <c r="M140" s="24"/>
      <c r="N140" s="24"/>
      <c r="O140" s="12"/>
    </row>
    <row r="141" spans="1:15" s="1" customFormat="1" ht="30" customHeight="1">
      <c r="A141" s="19" t="s">
        <v>76</v>
      </c>
      <c r="B141" s="19" t="s">
        <v>95</v>
      </c>
      <c r="C141" s="19" t="s">
        <v>77</v>
      </c>
      <c r="D141" s="34" t="s">
        <v>226</v>
      </c>
      <c r="E141" s="34" t="s">
        <v>227</v>
      </c>
      <c r="F141" s="34" t="s">
        <v>173</v>
      </c>
      <c r="G141" s="52">
        <v>439</v>
      </c>
      <c r="H141" s="24"/>
      <c r="I141" s="24"/>
      <c r="J141" s="24"/>
      <c r="K141" s="24"/>
      <c r="L141" s="24">
        <v>439</v>
      </c>
      <c r="M141" s="24"/>
      <c r="N141" s="24"/>
      <c r="O141" s="12"/>
    </row>
    <row r="142" spans="1:15" s="1" customFormat="1" ht="30" customHeight="1">
      <c r="A142" s="19" t="s">
        <v>76</v>
      </c>
      <c r="B142" s="19" t="s">
        <v>95</v>
      </c>
      <c r="C142" s="19" t="s">
        <v>79</v>
      </c>
      <c r="D142" s="34" t="s">
        <v>226</v>
      </c>
      <c r="E142" s="34" t="s">
        <v>227</v>
      </c>
      <c r="F142" s="34" t="s">
        <v>174</v>
      </c>
      <c r="G142" s="52">
        <v>188</v>
      </c>
      <c r="H142" s="24"/>
      <c r="I142" s="24"/>
      <c r="J142" s="24"/>
      <c r="K142" s="24"/>
      <c r="L142" s="24">
        <v>188</v>
      </c>
      <c r="M142" s="24"/>
      <c r="N142" s="24"/>
      <c r="O142" s="12"/>
    </row>
    <row r="143" spans="1:15" s="1" customFormat="1" ht="30" customHeight="1">
      <c r="A143" s="19" t="s">
        <v>99</v>
      </c>
      <c r="B143" s="19" t="s">
        <v>87</v>
      </c>
      <c r="C143" s="19" t="s">
        <v>79</v>
      </c>
      <c r="D143" s="34" t="s">
        <v>226</v>
      </c>
      <c r="E143" s="34" t="s">
        <v>227</v>
      </c>
      <c r="F143" s="34" t="s">
        <v>185</v>
      </c>
      <c r="G143" s="52">
        <v>37.840000000000003</v>
      </c>
      <c r="H143" s="24"/>
      <c r="I143" s="24"/>
      <c r="J143" s="24">
        <v>37.840000000000003</v>
      </c>
      <c r="K143" s="24"/>
      <c r="L143" s="24"/>
      <c r="M143" s="24"/>
      <c r="N143" s="24"/>
      <c r="O143" s="12"/>
    </row>
    <row r="144" spans="1:15" s="1" customFormat="1" ht="30" customHeight="1">
      <c r="A144" s="19" t="s">
        <v>99</v>
      </c>
      <c r="B144" s="19" t="s">
        <v>87</v>
      </c>
      <c r="C144" s="19" t="s">
        <v>87</v>
      </c>
      <c r="D144" s="34" t="s">
        <v>226</v>
      </c>
      <c r="E144" s="34" t="s">
        <v>227</v>
      </c>
      <c r="F144" s="34" t="s">
        <v>176</v>
      </c>
      <c r="G144" s="52">
        <v>332.38</v>
      </c>
      <c r="H144" s="24">
        <v>332.38</v>
      </c>
      <c r="I144" s="24"/>
      <c r="J144" s="24"/>
      <c r="K144" s="24"/>
      <c r="L144" s="24"/>
      <c r="M144" s="24"/>
      <c r="N144" s="24"/>
      <c r="O144" s="12"/>
    </row>
    <row r="145" spans="1:15" s="1" customFormat="1" ht="30" customHeight="1">
      <c r="A145" s="19" t="s">
        <v>99</v>
      </c>
      <c r="B145" s="19" t="s">
        <v>103</v>
      </c>
      <c r="C145" s="19" t="s">
        <v>77</v>
      </c>
      <c r="D145" s="34" t="s">
        <v>226</v>
      </c>
      <c r="E145" s="34" t="s">
        <v>227</v>
      </c>
      <c r="F145" s="34" t="s">
        <v>177</v>
      </c>
      <c r="G145" s="52">
        <v>6.77</v>
      </c>
      <c r="H145" s="24"/>
      <c r="I145" s="24"/>
      <c r="J145" s="24">
        <v>6.77</v>
      </c>
      <c r="K145" s="24"/>
      <c r="L145" s="24"/>
      <c r="M145" s="24"/>
      <c r="N145" s="24"/>
      <c r="O145" s="12"/>
    </row>
    <row r="146" spans="1:15" s="1" customFormat="1" ht="30" customHeight="1">
      <c r="A146" s="19" t="s">
        <v>99</v>
      </c>
      <c r="B146" s="19" t="s">
        <v>89</v>
      </c>
      <c r="C146" s="19" t="s">
        <v>77</v>
      </c>
      <c r="D146" s="34" t="s">
        <v>226</v>
      </c>
      <c r="E146" s="34" t="s">
        <v>227</v>
      </c>
      <c r="F146" s="34" t="s">
        <v>178</v>
      </c>
      <c r="G146" s="52">
        <v>22.93</v>
      </c>
      <c r="H146" s="24">
        <v>22.93</v>
      </c>
      <c r="I146" s="24"/>
      <c r="J146" s="24"/>
      <c r="K146" s="24"/>
      <c r="L146" s="24"/>
      <c r="M146" s="24"/>
      <c r="N146" s="24"/>
      <c r="O146" s="12"/>
    </row>
    <row r="147" spans="1:15" s="1" customFormat="1" ht="30" customHeight="1">
      <c r="A147" s="19" t="s">
        <v>106</v>
      </c>
      <c r="B147" s="19" t="s">
        <v>107</v>
      </c>
      <c r="C147" s="19" t="s">
        <v>79</v>
      </c>
      <c r="D147" s="34" t="s">
        <v>226</v>
      </c>
      <c r="E147" s="34" t="s">
        <v>227</v>
      </c>
      <c r="F147" s="34" t="s">
        <v>180</v>
      </c>
      <c r="G147" s="52">
        <v>99.71</v>
      </c>
      <c r="H147" s="24">
        <v>99.71</v>
      </c>
      <c r="I147" s="24"/>
      <c r="J147" s="24"/>
      <c r="K147" s="24"/>
      <c r="L147" s="24"/>
      <c r="M147" s="24"/>
      <c r="N147" s="24"/>
      <c r="O147" s="12"/>
    </row>
    <row r="148" spans="1:15" s="1" customFormat="1" ht="30" customHeight="1">
      <c r="A148" s="19" t="s">
        <v>110</v>
      </c>
      <c r="B148" s="19" t="s">
        <v>79</v>
      </c>
      <c r="C148" s="19" t="s">
        <v>77</v>
      </c>
      <c r="D148" s="34" t="s">
        <v>226</v>
      </c>
      <c r="E148" s="34" t="s">
        <v>227</v>
      </c>
      <c r="F148" s="34" t="s">
        <v>181</v>
      </c>
      <c r="G148" s="52">
        <v>132.94999999999999</v>
      </c>
      <c r="H148" s="24">
        <v>132.94999999999999</v>
      </c>
      <c r="I148" s="24"/>
      <c r="J148" s="24"/>
      <c r="K148" s="24"/>
      <c r="L148" s="24"/>
      <c r="M148" s="24"/>
      <c r="N148" s="24"/>
      <c r="O148" s="12"/>
    </row>
    <row r="149" spans="1:15" s="1" customFormat="1" ht="30" customHeight="1">
      <c r="A149" s="35"/>
      <c r="B149" s="35"/>
      <c r="C149" s="35"/>
      <c r="D149" s="3"/>
      <c r="E149" s="53" t="s">
        <v>228</v>
      </c>
      <c r="F149" s="3"/>
      <c r="G149" s="10">
        <v>1376.89</v>
      </c>
      <c r="H149" s="40">
        <v>1192.08</v>
      </c>
      <c r="I149" s="40">
        <v>146.26</v>
      </c>
      <c r="J149" s="40">
        <v>18.55</v>
      </c>
      <c r="K149" s="40"/>
      <c r="L149" s="40">
        <v>20</v>
      </c>
      <c r="M149" s="40"/>
      <c r="N149" s="40"/>
      <c r="O149" s="12"/>
    </row>
    <row r="150" spans="1:15" s="1" customFormat="1" ht="30" customHeight="1">
      <c r="A150" s="19" t="s">
        <v>76</v>
      </c>
      <c r="B150" s="19" t="s">
        <v>79</v>
      </c>
      <c r="C150" s="19" t="s">
        <v>85</v>
      </c>
      <c r="D150" s="34" t="s">
        <v>229</v>
      </c>
      <c r="E150" s="34" t="s">
        <v>230</v>
      </c>
      <c r="F150" s="34" t="s">
        <v>170</v>
      </c>
      <c r="G150" s="52">
        <v>1061</v>
      </c>
      <c r="H150" s="24">
        <v>894.75</v>
      </c>
      <c r="I150" s="24">
        <v>146.26</v>
      </c>
      <c r="J150" s="24"/>
      <c r="K150" s="24"/>
      <c r="L150" s="24">
        <v>20</v>
      </c>
      <c r="M150" s="24"/>
      <c r="N150" s="24"/>
      <c r="O150" s="12"/>
    </row>
    <row r="151" spans="1:15" s="1" customFormat="1" ht="30" customHeight="1">
      <c r="A151" s="19" t="s">
        <v>99</v>
      </c>
      <c r="B151" s="19" t="s">
        <v>87</v>
      </c>
      <c r="C151" s="19" t="s">
        <v>79</v>
      </c>
      <c r="D151" s="34" t="s">
        <v>229</v>
      </c>
      <c r="E151" s="34" t="s">
        <v>230</v>
      </c>
      <c r="F151" s="34" t="s">
        <v>185</v>
      </c>
      <c r="G151" s="52">
        <v>4.9800000000000004</v>
      </c>
      <c r="H151" s="24"/>
      <c r="I151" s="24"/>
      <c r="J151" s="24">
        <v>4.9800000000000004</v>
      </c>
      <c r="K151" s="24"/>
      <c r="L151" s="24"/>
      <c r="M151" s="24"/>
      <c r="N151" s="24"/>
      <c r="O151" s="12"/>
    </row>
    <row r="152" spans="1:15" s="1" customFormat="1" ht="30" customHeight="1">
      <c r="A152" s="19" t="s">
        <v>99</v>
      </c>
      <c r="B152" s="19" t="s">
        <v>87</v>
      </c>
      <c r="C152" s="19" t="s">
        <v>87</v>
      </c>
      <c r="D152" s="34" t="s">
        <v>229</v>
      </c>
      <c r="E152" s="34" t="s">
        <v>230</v>
      </c>
      <c r="F152" s="34" t="s">
        <v>176</v>
      </c>
      <c r="G152" s="52">
        <v>168.08</v>
      </c>
      <c r="H152" s="24">
        <v>168.08</v>
      </c>
      <c r="I152" s="24"/>
      <c r="J152" s="24"/>
      <c r="K152" s="24"/>
      <c r="L152" s="24"/>
      <c r="M152" s="24"/>
      <c r="N152" s="24"/>
      <c r="O152" s="12"/>
    </row>
    <row r="153" spans="1:15" s="1" customFormat="1" ht="30" customHeight="1">
      <c r="A153" s="19" t="s">
        <v>99</v>
      </c>
      <c r="B153" s="19" t="s">
        <v>103</v>
      </c>
      <c r="C153" s="19" t="s">
        <v>77</v>
      </c>
      <c r="D153" s="34" t="s">
        <v>229</v>
      </c>
      <c r="E153" s="34" t="s">
        <v>230</v>
      </c>
      <c r="F153" s="34" t="s">
        <v>177</v>
      </c>
      <c r="G153" s="52">
        <v>13.57</v>
      </c>
      <c r="H153" s="24"/>
      <c r="I153" s="24"/>
      <c r="J153" s="24">
        <v>13.57</v>
      </c>
      <c r="K153" s="24"/>
      <c r="L153" s="24"/>
      <c r="M153" s="24"/>
      <c r="N153" s="24"/>
      <c r="O153" s="12"/>
    </row>
    <row r="154" spans="1:15" s="1" customFormat="1" ht="30" customHeight="1">
      <c r="A154" s="19" t="s">
        <v>99</v>
      </c>
      <c r="B154" s="19" t="s">
        <v>89</v>
      </c>
      <c r="C154" s="19" t="s">
        <v>77</v>
      </c>
      <c r="D154" s="34" t="s">
        <v>229</v>
      </c>
      <c r="E154" s="34" t="s">
        <v>230</v>
      </c>
      <c r="F154" s="34" t="s">
        <v>178</v>
      </c>
      <c r="G154" s="52">
        <v>11.6</v>
      </c>
      <c r="H154" s="24">
        <v>11.6</v>
      </c>
      <c r="I154" s="24"/>
      <c r="J154" s="24"/>
      <c r="K154" s="24"/>
      <c r="L154" s="24"/>
      <c r="M154" s="24"/>
      <c r="N154" s="24"/>
      <c r="O154" s="12"/>
    </row>
    <row r="155" spans="1:15" s="1" customFormat="1" ht="30" customHeight="1">
      <c r="A155" s="19" t="s">
        <v>106</v>
      </c>
      <c r="B155" s="19" t="s">
        <v>107</v>
      </c>
      <c r="C155" s="19" t="s">
        <v>79</v>
      </c>
      <c r="D155" s="34" t="s">
        <v>229</v>
      </c>
      <c r="E155" s="34" t="s">
        <v>230</v>
      </c>
      <c r="F155" s="34" t="s">
        <v>180</v>
      </c>
      <c r="G155" s="52">
        <v>50.42</v>
      </c>
      <c r="H155" s="24">
        <v>50.42</v>
      </c>
      <c r="I155" s="24"/>
      <c r="J155" s="24"/>
      <c r="K155" s="24"/>
      <c r="L155" s="24"/>
      <c r="M155" s="24"/>
      <c r="N155" s="24"/>
      <c r="O155" s="12"/>
    </row>
    <row r="156" spans="1:15" s="1" customFormat="1" ht="30" customHeight="1">
      <c r="A156" s="19" t="s">
        <v>110</v>
      </c>
      <c r="B156" s="19" t="s">
        <v>79</v>
      </c>
      <c r="C156" s="19" t="s">
        <v>77</v>
      </c>
      <c r="D156" s="34" t="s">
        <v>229</v>
      </c>
      <c r="E156" s="34" t="s">
        <v>230</v>
      </c>
      <c r="F156" s="34" t="s">
        <v>181</v>
      </c>
      <c r="G156" s="52">
        <v>67.23</v>
      </c>
      <c r="H156" s="24">
        <v>67.23</v>
      </c>
      <c r="I156" s="24"/>
      <c r="J156" s="24"/>
      <c r="K156" s="24"/>
      <c r="L156" s="24"/>
      <c r="M156" s="24"/>
      <c r="N156" s="24"/>
      <c r="O156" s="12"/>
    </row>
    <row r="157" spans="1:15" s="1" customFormat="1" ht="30" customHeight="1">
      <c r="A157" s="35"/>
      <c r="B157" s="35"/>
      <c r="C157" s="35"/>
      <c r="D157" s="3"/>
      <c r="E157" s="53" t="s">
        <v>231</v>
      </c>
      <c r="F157" s="3"/>
      <c r="G157" s="10">
        <v>843.3</v>
      </c>
      <c r="H157" s="40">
        <v>749.76</v>
      </c>
      <c r="I157" s="40">
        <v>76.42</v>
      </c>
      <c r="J157" s="40">
        <v>17.12</v>
      </c>
      <c r="K157" s="40"/>
      <c r="L157" s="40"/>
      <c r="M157" s="40"/>
      <c r="N157" s="40"/>
      <c r="O157" s="12"/>
    </row>
    <row r="158" spans="1:15" s="1" customFormat="1" ht="30" customHeight="1">
      <c r="A158" s="19" t="s">
        <v>76</v>
      </c>
      <c r="B158" s="19" t="s">
        <v>79</v>
      </c>
      <c r="C158" s="19" t="s">
        <v>85</v>
      </c>
      <c r="D158" s="34" t="s">
        <v>232</v>
      </c>
      <c r="E158" s="34" t="s">
        <v>233</v>
      </c>
      <c r="F158" s="34" t="s">
        <v>170</v>
      </c>
      <c r="G158" s="52">
        <v>638.47</v>
      </c>
      <c r="H158" s="24">
        <v>562.04999999999995</v>
      </c>
      <c r="I158" s="24">
        <v>76.42</v>
      </c>
      <c r="J158" s="24"/>
      <c r="K158" s="24"/>
      <c r="L158" s="24"/>
      <c r="M158" s="24"/>
      <c r="N158" s="24"/>
      <c r="O158" s="12"/>
    </row>
    <row r="159" spans="1:15" s="1" customFormat="1" ht="30" customHeight="1">
      <c r="A159" s="19" t="s">
        <v>99</v>
      </c>
      <c r="B159" s="19" t="s">
        <v>87</v>
      </c>
      <c r="C159" s="19" t="s">
        <v>79</v>
      </c>
      <c r="D159" s="34" t="s">
        <v>232</v>
      </c>
      <c r="E159" s="34" t="s">
        <v>233</v>
      </c>
      <c r="F159" s="34" t="s">
        <v>185</v>
      </c>
      <c r="G159" s="52">
        <v>15.65</v>
      </c>
      <c r="H159" s="24"/>
      <c r="I159" s="24"/>
      <c r="J159" s="24">
        <v>15.65</v>
      </c>
      <c r="K159" s="24"/>
      <c r="L159" s="24"/>
      <c r="M159" s="24"/>
      <c r="N159" s="24"/>
      <c r="O159" s="12"/>
    </row>
    <row r="160" spans="1:15" s="1" customFormat="1" ht="30" customHeight="1">
      <c r="A160" s="19" t="s">
        <v>99</v>
      </c>
      <c r="B160" s="19" t="s">
        <v>87</v>
      </c>
      <c r="C160" s="19" t="s">
        <v>87</v>
      </c>
      <c r="D160" s="34" t="s">
        <v>232</v>
      </c>
      <c r="E160" s="34" t="s">
        <v>233</v>
      </c>
      <c r="F160" s="34" t="s">
        <v>176</v>
      </c>
      <c r="G160" s="52">
        <v>106.11</v>
      </c>
      <c r="H160" s="24">
        <v>106.11</v>
      </c>
      <c r="I160" s="24"/>
      <c r="J160" s="24"/>
      <c r="K160" s="24"/>
      <c r="L160" s="24"/>
      <c r="M160" s="24"/>
      <c r="N160" s="24"/>
      <c r="O160" s="12"/>
    </row>
    <row r="161" spans="1:15" s="1" customFormat="1" ht="30" customHeight="1">
      <c r="A161" s="19" t="s">
        <v>99</v>
      </c>
      <c r="B161" s="19" t="s">
        <v>103</v>
      </c>
      <c r="C161" s="19" t="s">
        <v>77</v>
      </c>
      <c r="D161" s="34" t="s">
        <v>232</v>
      </c>
      <c r="E161" s="34" t="s">
        <v>233</v>
      </c>
      <c r="F161" s="34" t="s">
        <v>177</v>
      </c>
      <c r="G161" s="52">
        <v>1.47</v>
      </c>
      <c r="H161" s="24"/>
      <c r="I161" s="24"/>
      <c r="J161" s="24">
        <v>1.47</v>
      </c>
      <c r="K161" s="24"/>
      <c r="L161" s="24"/>
      <c r="M161" s="24"/>
      <c r="N161" s="24"/>
      <c r="O161" s="12"/>
    </row>
    <row r="162" spans="1:15" s="1" customFormat="1" ht="30" customHeight="1">
      <c r="A162" s="19" t="s">
        <v>99</v>
      </c>
      <c r="B162" s="19" t="s">
        <v>89</v>
      </c>
      <c r="C162" s="19" t="s">
        <v>77</v>
      </c>
      <c r="D162" s="34" t="s">
        <v>232</v>
      </c>
      <c r="E162" s="34" t="s">
        <v>233</v>
      </c>
      <c r="F162" s="34" t="s">
        <v>178</v>
      </c>
      <c r="G162" s="52">
        <v>7.32</v>
      </c>
      <c r="H162" s="24">
        <v>7.32</v>
      </c>
      <c r="I162" s="24"/>
      <c r="J162" s="24"/>
      <c r="K162" s="24"/>
      <c r="L162" s="24"/>
      <c r="M162" s="24"/>
      <c r="N162" s="24"/>
      <c r="O162" s="12"/>
    </row>
    <row r="163" spans="1:15" s="1" customFormat="1" ht="30" customHeight="1">
      <c r="A163" s="19" t="s">
        <v>106</v>
      </c>
      <c r="B163" s="19" t="s">
        <v>107</v>
      </c>
      <c r="C163" s="19" t="s">
        <v>79</v>
      </c>
      <c r="D163" s="34" t="s">
        <v>232</v>
      </c>
      <c r="E163" s="34" t="s">
        <v>233</v>
      </c>
      <c r="F163" s="34" t="s">
        <v>180</v>
      </c>
      <c r="G163" s="52">
        <v>31.83</v>
      </c>
      <c r="H163" s="24">
        <v>31.83</v>
      </c>
      <c r="I163" s="24"/>
      <c r="J163" s="24"/>
      <c r="K163" s="24"/>
      <c r="L163" s="24"/>
      <c r="M163" s="24"/>
      <c r="N163" s="24"/>
      <c r="O163" s="12"/>
    </row>
    <row r="164" spans="1:15" s="1" customFormat="1" ht="30" customHeight="1">
      <c r="A164" s="19" t="s">
        <v>110</v>
      </c>
      <c r="B164" s="19" t="s">
        <v>79</v>
      </c>
      <c r="C164" s="19" t="s">
        <v>77</v>
      </c>
      <c r="D164" s="34" t="s">
        <v>232</v>
      </c>
      <c r="E164" s="34" t="s">
        <v>233</v>
      </c>
      <c r="F164" s="34" t="s">
        <v>181</v>
      </c>
      <c r="G164" s="52">
        <v>42.44</v>
      </c>
      <c r="H164" s="24">
        <v>42.44</v>
      </c>
      <c r="I164" s="24"/>
      <c r="J164" s="24"/>
      <c r="K164" s="24"/>
      <c r="L164" s="24"/>
      <c r="M164" s="24"/>
      <c r="N164" s="24"/>
      <c r="O164" s="12"/>
    </row>
    <row r="165" spans="1:15" s="1" customFormat="1" ht="30" customHeight="1">
      <c r="A165" s="35"/>
      <c r="B165" s="35"/>
      <c r="C165" s="35"/>
      <c r="D165" s="3"/>
      <c r="E165" s="53" t="s">
        <v>234</v>
      </c>
      <c r="F165" s="3"/>
      <c r="G165" s="10">
        <v>330.21</v>
      </c>
      <c r="H165" s="40">
        <v>312.62</v>
      </c>
      <c r="I165" s="40">
        <v>8.9499999999999993</v>
      </c>
      <c r="J165" s="40">
        <v>8.64</v>
      </c>
      <c r="K165" s="40"/>
      <c r="L165" s="40"/>
      <c r="M165" s="40"/>
      <c r="N165" s="40"/>
      <c r="O165" s="12"/>
    </row>
    <row r="166" spans="1:15" s="1" customFormat="1" ht="30" customHeight="1">
      <c r="A166" s="19" t="s">
        <v>76</v>
      </c>
      <c r="B166" s="19" t="s">
        <v>83</v>
      </c>
      <c r="C166" s="19" t="s">
        <v>83</v>
      </c>
      <c r="D166" s="34" t="s">
        <v>235</v>
      </c>
      <c r="E166" s="34" t="s">
        <v>236</v>
      </c>
      <c r="F166" s="34" t="s">
        <v>237</v>
      </c>
      <c r="G166" s="52">
        <v>242.44</v>
      </c>
      <c r="H166" s="24">
        <v>233.49</v>
      </c>
      <c r="I166" s="24">
        <v>8.9499999999999993</v>
      </c>
      <c r="J166" s="24"/>
      <c r="K166" s="24"/>
      <c r="L166" s="24"/>
      <c r="M166" s="24"/>
      <c r="N166" s="24"/>
      <c r="O166" s="12"/>
    </row>
    <row r="167" spans="1:15" s="1" customFormat="1" ht="30" customHeight="1">
      <c r="A167" s="19" t="s">
        <v>99</v>
      </c>
      <c r="B167" s="19" t="s">
        <v>87</v>
      </c>
      <c r="C167" s="19" t="s">
        <v>79</v>
      </c>
      <c r="D167" s="34" t="s">
        <v>235</v>
      </c>
      <c r="E167" s="34" t="s">
        <v>236</v>
      </c>
      <c r="F167" s="34" t="s">
        <v>185</v>
      </c>
      <c r="G167" s="52">
        <v>7.29</v>
      </c>
      <c r="H167" s="24"/>
      <c r="I167" s="24"/>
      <c r="J167" s="24">
        <v>7.29</v>
      </c>
      <c r="K167" s="24"/>
      <c r="L167" s="24"/>
      <c r="M167" s="24"/>
      <c r="N167" s="24"/>
      <c r="O167" s="12"/>
    </row>
    <row r="168" spans="1:15" s="1" customFormat="1" ht="30" customHeight="1">
      <c r="A168" s="19" t="s">
        <v>99</v>
      </c>
      <c r="B168" s="19" t="s">
        <v>87</v>
      </c>
      <c r="C168" s="19" t="s">
        <v>87</v>
      </c>
      <c r="D168" s="34" t="s">
        <v>235</v>
      </c>
      <c r="E168" s="34" t="s">
        <v>236</v>
      </c>
      <c r="F168" s="34" t="s">
        <v>176</v>
      </c>
      <c r="G168" s="52">
        <v>44.73</v>
      </c>
      <c r="H168" s="24">
        <v>44.73</v>
      </c>
      <c r="I168" s="24"/>
      <c r="J168" s="24"/>
      <c r="K168" s="24"/>
      <c r="L168" s="24"/>
      <c r="M168" s="24"/>
      <c r="N168" s="24"/>
      <c r="O168" s="12"/>
    </row>
    <row r="169" spans="1:15" s="1" customFormat="1" ht="30" customHeight="1">
      <c r="A169" s="19" t="s">
        <v>99</v>
      </c>
      <c r="B169" s="19" t="s">
        <v>103</v>
      </c>
      <c r="C169" s="19" t="s">
        <v>77</v>
      </c>
      <c r="D169" s="34" t="s">
        <v>235</v>
      </c>
      <c r="E169" s="34" t="s">
        <v>236</v>
      </c>
      <c r="F169" s="34" t="s">
        <v>177</v>
      </c>
      <c r="G169" s="52">
        <v>1.35</v>
      </c>
      <c r="H169" s="24"/>
      <c r="I169" s="24"/>
      <c r="J169" s="24">
        <v>1.35</v>
      </c>
      <c r="K169" s="24"/>
      <c r="L169" s="24"/>
      <c r="M169" s="24"/>
      <c r="N169" s="24"/>
      <c r="O169" s="12"/>
    </row>
    <row r="170" spans="1:15" s="1" customFormat="1" ht="30" customHeight="1">
      <c r="A170" s="19" t="s">
        <v>99</v>
      </c>
      <c r="B170" s="19" t="s">
        <v>89</v>
      </c>
      <c r="C170" s="19" t="s">
        <v>77</v>
      </c>
      <c r="D170" s="34" t="s">
        <v>235</v>
      </c>
      <c r="E170" s="34" t="s">
        <v>236</v>
      </c>
      <c r="F170" s="34" t="s">
        <v>178</v>
      </c>
      <c r="G170" s="52">
        <v>3.09</v>
      </c>
      <c r="H170" s="24">
        <v>3.09</v>
      </c>
      <c r="I170" s="24"/>
      <c r="J170" s="24"/>
      <c r="K170" s="24"/>
      <c r="L170" s="24"/>
      <c r="M170" s="24"/>
      <c r="N170" s="24"/>
      <c r="O170" s="12"/>
    </row>
    <row r="171" spans="1:15" s="1" customFormat="1" ht="30" customHeight="1">
      <c r="A171" s="19" t="s">
        <v>106</v>
      </c>
      <c r="B171" s="19" t="s">
        <v>107</v>
      </c>
      <c r="C171" s="19" t="s">
        <v>79</v>
      </c>
      <c r="D171" s="34" t="s">
        <v>235</v>
      </c>
      <c r="E171" s="34" t="s">
        <v>236</v>
      </c>
      <c r="F171" s="34" t="s">
        <v>180</v>
      </c>
      <c r="G171" s="52">
        <v>13.42</v>
      </c>
      <c r="H171" s="24">
        <v>13.42</v>
      </c>
      <c r="I171" s="24"/>
      <c r="J171" s="24"/>
      <c r="K171" s="24"/>
      <c r="L171" s="24"/>
      <c r="M171" s="24"/>
      <c r="N171" s="24"/>
      <c r="O171" s="12"/>
    </row>
    <row r="172" spans="1:15" s="1" customFormat="1" ht="30" customHeight="1">
      <c r="A172" s="19" t="s">
        <v>110</v>
      </c>
      <c r="B172" s="19" t="s">
        <v>79</v>
      </c>
      <c r="C172" s="19" t="s">
        <v>77</v>
      </c>
      <c r="D172" s="34" t="s">
        <v>235</v>
      </c>
      <c r="E172" s="34" t="s">
        <v>236</v>
      </c>
      <c r="F172" s="34" t="s">
        <v>181</v>
      </c>
      <c r="G172" s="52">
        <v>17.89</v>
      </c>
      <c r="H172" s="24">
        <v>17.89</v>
      </c>
      <c r="I172" s="24"/>
      <c r="J172" s="24"/>
      <c r="K172" s="24"/>
      <c r="L172" s="24"/>
      <c r="M172" s="24"/>
      <c r="N172" s="24"/>
      <c r="O172" s="12"/>
    </row>
    <row r="173" spans="1:15" s="1" customFormat="1" ht="30" customHeight="1">
      <c r="A173" s="35"/>
      <c r="B173" s="35"/>
      <c r="C173" s="35"/>
      <c r="D173" s="3"/>
      <c r="E173" s="53" t="s">
        <v>238</v>
      </c>
      <c r="F173" s="3"/>
      <c r="G173" s="10">
        <v>2965.87</v>
      </c>
      <c r="H173" s="40">
        <v>2025.35</v>
      </c>
      <c r="I173" s="40">
        <v>63.25</v>
      </c>
      <c r="J173" s="40">
        <v>44.24</v>
      </c>
      <c r="K173" s="40">
        <v>148.03</v>
      </c>
      <c r="L173" s="40">
        <v>685</v>
      </c>
      <c r="M173" s="40"/>
      <c r="N173" s="40"/>
      <c r="O173" s="12"/>
    </row>
    <row r="174" spans="1:15" s="1" customFormat="1" ht="30" customHeight="1">
      <c r="A174" s="19" t="s">
        <v>76</v>
      </c>
      <c r="B174" s="19" t="s">
        <v>83</v>
      </c>
      <c r="C174" s="19" t="s">
        <v>85</v>
      </c>
      <c r="D174" s="34" t="s">
        <v>239</v>
      </c>
      <c r="E174" s="34" t="s">
        <v>240</v>
      </c>
      <c r="F174" s="34" t="s">
        <v>172</v>
      </c>
      <c r="G174" s="52">
        <v>1724.23</v>
      </c>
      <c r="H174" s="24">
        <v>1512.95</v>
      </c>
      <c r="I174" s="24">
        <v>63.25</v>
      </c>
      <c r="J174" s="24"/>
      <c r="K174" s="24">
        <v>148.03</v>
      </c>
      <c r="L174" s="24"/>
      <c r="M174" s="24"/>
      <c r="N174" s="24"/>
      <c r="O174" s="12"/>
    </row>
    <row r="175" spans="1:15" s="1" customFormat="1" ht="30" customHeight="1">
      <c r="A175" s="19" t="s">
        <v>76</v>
      </c>
      <c r="B175" s="19" t="s">
        <v>95</v>
      </c>
      <c r="C175" s="19" t="s">
        <v>87</v>
      </c>
      <c r="D175" s="34" t="s">
        <v>239</v>
      </c>
      <c r="E175" s="34" t="s">
        <v>240</v>
      </c>
      <c r="F175" s="34" t="s">
        <v>241</v>
      </c>
      <c r="G175" s="52">
        <v>685</v>
      </c>
      <c r="H175" s="24"/>
      <c r="I175" s="24"/>
      <c r="J175" s="24"/>
      <c r="K175" s="24"/>
      <c r="L175" s="24">
        <v>685</v>
      </c>
      <c r="M175" s="24"/>
      <c r="N175" s="24"/>
      <c r="O175" s="12"/>
    </row>
    <row r="176" spans="1:15" s="1" customFormat="1" ht="30" customHeight="1">
      <c r="A176" s="19" t="s">
        <v>99</v>
      </c>
      <c r="B176" s="19" t="s">
        <v>87</v>
      </c>
      <c r="C176" s="19" t="s">
        <v>79</v>
      </c>
      <c r="D176" s="34" t="s">
        <v>239</v>
      </c>
      <c r="E176" s="34" t="s">
        <v>240</v>
      </c>
      <c r="F176" s="34" t="s">
        <v>185</v>
      </c>
      <c r="G176" s="52">
        <v>38.71</v>
      </c>
      <c r="H176" s="24"/>
      <c r="I176" s="24"/>
      <c r="J176" s="24">
        <v>38.71</v>
      </c>
      <c r="K176" s="24"/>
      <c r="L176" s="24"/>
      <c r="M176" s="24"/>
      <c r="N176" s="24"/>
      <c r="O176" s="12"/>
    </row>
    <row r="177" spans="1:15" s="1" customFormat="1" ht="30" customHeight="1">
      <c r="A177" s="19" t="s">
        <v>99</v>
      </c>
      <c r="B177" s="19" t="s">
        <v>87</v>
      </c>
      <c r="C177" s="19" t="s">
        <v>87</v>
      </c>
      <c r="D177" s="34" t="s">
        <v>239</v>
      </c>
      <c r="E177" s="34" t="s">
        <v>240</v>
      </c>
      <c r="F177" s="34" t="s">
        <v>176</v>
      </c>
      <c r="G177" s="52">
        <v>289.64999999999998</v>
      </c>
      <c r="H177" s="24">
        <v>289.64999999999998</v>
      </c>
      <c r="I177" s="24"/>
      <c r="J177" s="24"/>
      <c r="K177" s="24"/>
      <c r="L177" s="24"/>
      <c r="M177" s="24"/>
      <c r="N177" s="24"/>
      <c r="O177" s="12"/>
    </row>
    <row r="178" spans="1:15" s="1" customFormat="1" ht="30" customHeight="1">
      <c r="A178" s="19" t="s">
        <v>99</v>
      </c>
      <c r="B178" s="19" t="s">
        <v>103</v>
      </c>
      <c r="C178" s="19" t="s">
        <v>77</v>
      </c>
      <c r="D178" s="34" t="s">
        <v>239</v>
      </c>
      <c r="E178" s="34" t="s">
        <v>240</v>
      </c>
      <c r="F178" s="34" t="s">
        <v>177</v>
      </c>
      <c r="G178" s="52">
        <v>5.53</v>
      </c>
      <c r="H178" s="24"/>
      <c r="I178" s="24"/>
      <c r="J178" s="24">
        <v>5.53</v>
      </c>
      <c r="K178" s="24"/>
      <c r="L178" s="24"/>
      <c r="M178" s="24"/>
      <c r="N178" s="24"/>
      <c r="O178" s="12"/>
    </row>
    <row r="179" spans="1:15" s="1" customFormat="1" ht="30" customHeight="1">
      <c r="A179" s="19" t="s">
        <v>99</v>
      </c>
      <c r="B179" s="19" t="s">
        <v>89</v>
      </c>
      <c r="C179" s="19" t="s">
        <v>77</v>
      </c>
      <c r="D179" s="34" t="s">
        <v>239</v>
      </c>
      <c r="E179" s="34" t="s">
        <v>240</v>
      </c>
      <c r="F179" s="34" t="s">
        <v>178</v>
      </c>
      <c r="G179" s="52">
        <v>19.989999999999998</v>
      </c>
      <c r="H179" s="24">
        <v>19.989999999999998</v>
      </c>
      <c r="I179" s="24"/>
      <c r="J179" s="24"/>
      <c r="K179" s="24"/>
      <c r="L179" s="24"/>
      <c r="M179" s="24"/>
      <c r="N179" s="24"/>
      <c r="O179" s="12"/>
    </row>
    <row r="180" spans="1:15" s="1" customFormat="1" ht="30" customHeight="1">
      <c r="A180" s="19" t="s">
        <v>106</v>
      </c>
      <c r="B180" s="19" t="s">
        <v>107</v>
      </c>
      <c r="C180" s="19" t="s">
        <v>79</v>
      </c>
      <c r="D180" s="34" t="s">
        <v>239</v>
      </c>
      <c r="E180" s="34" t="s">
        <v>240</v>
      </c>
      <c r="F180" s="34" t="s">
        <v>180</v>
      </c>
      <c r="G180" s="52">
        <v>86.9</v>
      </c>
      <c r="H180" s="24">
        <v>86.9</v>
      </c>
      <c r="I180" s="24"/>
      <c r="J180" s="24"/>
      <c r="K180" s="24"/>
      <c r="L180" s="24"/>
      <c r="M180" s="24"/>
      <c r="N180" s="24"/>
      <c r="O180" s="12"/>
    </row>
    <row r="181" spans="1:15" s="1" customFormat="1" ht="30" customHeight="1">
      <c r="A181" s="19" t="s">
        <v>110</v>
      </c>
      <c r="B181" s="19" t="s">
        <v>79</v>
      </c>
      <c r="C181" s="19" t="s">
        <v>77</v>
      </c>
      <c r="D181" s="34" t="s">
        <v>239</v>
      </c>
      <c r="E181" s="34" t="s">
        <v>240</v>
      </c>
      <c r="F181" s="34" t="s">
        <v>181</v>
      </c>
      <c r="G181" s="52">
        <v>115.86</v>
      </c>
      <c r="H181" s="24">
        <v>115.86</v>
      </c>
      <c r="I181" s="24"/>
      <c r="J181" s="24"/>
      <c r="K181" s="24"/>
      <c r="L181" s="24"/>
      <c r="M181" s="24"/>
      <c r="N181" s="24"/>
      <c r="O181" s="12"/>
    </row>
    <row r="182" spans="1:15" s="1" customFormat="1" ht="30" customHeight="1">
      <c r="A182" s="35"/>
      <c r="B182" s="35"/>
      <c r="C182" s="35"/>
      <c r="D182" s="3"/>
      <c r="E182" s="53" t="s">
        <v>242</v>
      </c>
      <c r="F182" s="3"/>
      <c r="G182" s="10">
        <v>138.56</v>
      </c>
      <c r="H182" s="40">
        <v>106.61</v>
      </c>
      <c r="I182" s="40">
        <v>3.01</v>
      </c>
      <c r="J182" s="40"/>
      <c r="K182" s="40">
        <v>28.94</v>
      </c>
      <c r="L182" s="40"/>
      <c r="M182" s="40"/>
      <c r="N182" s="40"/>
      <c r="O182" s="12"/>
    </row>
    <row r="183" spans="1:15" s="1" customFormat="1" ht="30" customHeight="1">
      <c r="A183" s="19" t="s">
        <v>76</v>
      </c>
      <c r="B183" s="19" t="s">
        <v>93</v>
      </c>
      <c r="C183" s="19" t="s">
        <v>77</v>
      </c>
      <c r="D183" s="34" t="s">
        <v>243</v>
      </c>
      <c r="E183" s="34" t="s">
        <v>244</v>
      </c>
      <c r="F183" s="34" t="s">
        <v>245</v>
      </c>
      <c r="G183" s="52">
        <v>111.92</v>
      </c>
      <c r="H183" s="24">
        <v>79.959999999999994</v>
      </c>
      <c r="I183" s="24">
        <v>3.01</v>
      </c>
      <c r="J183" s="24"/>
      <c r="K183" s="24">
        <v>28.94</v>
      </c>
      <c r="L183" s="24"/>
      <c r="M183" s="24"/>
      <c r="N183" s="24"/>
      <c r="O183" s="12"/>
    </row>
    <row r="184" spans="1:15" s="1" customFormat="1" ht="30" customHeight="1">
      <c r="A184" s="19" t="s">
        <v>99</v>
      </c>
      <c r="B184" s="19" t="s">
        <v>87</v>
      </c>
      <c r="C184" s="19" t="s">
        <v>87</v>
      </c>
      <c r="D184" s="34" t="s">
        <v>243</v>
      </c>
      <c r="E184" s="34" t="s">
        <v>244</v>
      </c>
      <c r="F184" s="34" t="s">
        <v>176</v>
      </c>
      <c r="G184" s="52">
        <v>15.06</v>
      </c>
      <c r="H184" s="24">
        <v>15.06</v>
      </c>
      <c r="I184" s="24"/>
      <c r="J184" s="24"/>
      <c r="K184" s="24"/>
      <c r="L184" s="24"/>
      <c r="M184" s="24"/>
      <c r="N184" s="24"/>
      <c r="O184" s="12"/>
    </row>
    <row r="185" spans="1:15" s="1" customFormat="1" ht="30" customHeight="1">
      <c r="A185" s="19" t="s">
        <v>99</v>
      </c>
      <c r="B185" s="19" t="s">
        <v>89</v>
      </c>
      <c r="C185" s="19" t="s">
        <v>77</v>
      </c>
      <c r="D185" s="34" t="s">
        <v>243</v>
      </c>
      <c r="E185" s="34" t="s">
        <v>244</v>
      </c>
      <c r="F185" s="34" t="s">
        <v>178</v>
      </c>
      <c r="G185" s="52">
        <v>1.04</v>
      </c>
      <c r="H185" s="24">
        <v>1.04</v>
      </c>
      <c r="I185" s="24"/>
      <c r="J185" s="24"/>
      <c r="K185" s="24"/>
      <c r="L185" s="24"/>
      <c r="M185" s="24"/>
      <c r="N185" s="24"/>
      <c r="O185" s="12"/>
    </row>
    <row r="186" spans="1:15" s="1" customFormat="1" ht="30" customHeight="1">
      <c r="A186" s="19" t="s">
        <v>106</v>
      </c>
      <c r="B186" s="19" t="s">
        <v>107</v>
      </c>
      <c r="C186" s="19" t="s">
        <v>79</v>
      </c>
      <c r="D186" s="34" t="s">
        <v>243</v>
      </c>
      <c r="E186" s="34" t="s">
        <v>244</v>
      </c>
      <c r="F186" s="34" t="s">
        <v>180</v>
      </c>
      <c r="G186" s="52">
        <v>4.5199999999999996</v>
      </c>
      <c r="H186" s="24">
        <v>4.5199999999999996</v>
      </c>
      <c r="I186" s="24"/>
      <c r="J186" s="24"/>
      <c r="K186" s="24"/>
      <c r="L186" s="24"/>
      <c r="M186" s="24"/>
      <c r="N186" s="24"/>
      <c r="O186" s="12"/>
    </row>
    <row r="187" spans="1:15" s="1" customFormat="1" ht="30" customHeight="1">
      <c r="A187" s="19" t="s">
        <v>110</v>
      </c>
      <c r="B187" s="19" t="s">
        <v>79</v>
      </c>
      <c r="C187" s="19" t="s">
        <v>77</v>
      </c>
      <c r="D187" s="34" t="s">
        <v>243</v>
      </c>
      <c r="E187" s="34" t="s">
        <v>244</v>
      </c>
      <c r="F187" s="34" t="s">
        <v>181</v>
      </c>
      <c r="G187" s="52">
        <v>6.03</v>
      </c>
      <c r="H187" s="24">
        <v>6.03</v>
      </c>
      <c r="I187" s="24"/>
      <c r="J187" s="24"/>
      <c r="K187" s="24"/>
      <c r="L187" s="24"/>
      <c r="M187" s="24"/>
      <c r="N187" s="24"/>
      <c r="O187" s="12"/>
    </row>
    <row r="188" spans="1:15" ht="30" customHeight="1">
      <c r="A188" s="25"/>
      <c r="B188" s="25"/>
      <c r="C188" s="25"/>
      <c r="D188" s="25"/>
      <c r="E188" s="25"/>
      <c r="F188" s="25"/>
      <c r="G188" s="25"/>
      <c r="H188" s="25"/>
      <c r="I188" s="25"/>
      <c r="J188" s="25"/>
      <c r="K188" s="25"/>
      <c r="L188" s="25"/>
      <c r="M188" s="25"/>
      <c r="N188" s="25"/>
      <c r="O188" s="14"/>
    </row>
  </sheetData>
  <mergeCells count="10">
    <mergeCell ref="A1:N1"/>
    <mergeCell ref="A2:C2"/>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A21 B21 C21 D21 A22 B22 C22 D22 A23 B23 C23 D23 A25 B25 C25 D25 A26 B26 C26 D26 A27 B27 C27 D27 A28 B28 C28 D28 A29 B29 C29 D29 A30 B30 C30 D30 A32 B32 C32 D32 A33 B33 C33 D33 A34 B34 C34 D34 A35 B35 C35 D35 A36 B36 C36 D36 A37 B37 C37 D37 A38 B38 C38 D38 A40 B40 C40 D40 A41 B41 C41 D41 A42 B42 C42 D42 A43 B43 C43 D43 A44 B44 C44 D44 A45 B45 C45 D45 A46 B46 C46 D46 A48 B48 C48 D48 A49 B49 C49 D49 A50 B50 C50 D50 A51 B51 C51 D51 A52 B52 C52 D52 A53 B53 C53 D53 A54 B54 C54 D54 A56 B56 C56 D56 A57 B57 C57 D57 A58 B58 C58 D58 A59 B59 C59 D59 A60 B60 C60 D60 A61 B61 C61 D61 A62 B62 C62 D62 A63 B63 C63 D63 A65 B65 C65 D65 A66 B66 C66 D66 A67 B67 C67 D67 A68 B68 C68 D68 A69 B69 C69 D69 A70 B70 C70 D70 A71 B71 C71 D71 A72 B72 C72 D72 A74 B74 C74 D74 A75 B75 C75 D75 A76 B76 C76 D76 A77 B77 C77 D77 A78 B78 C78 D78 A79 B79 C79 D79 A80 B80 C80 D80 A81 B81 C81 D81 A83 B83 C83 D83 A84 B84 C84 D84 A85 B85 C85 D85 A86 B86 C86 D86 A87 B87 C87 D87 A88 B88 C88 D88 A89 B89 C89 D89 A90 B90 C90 D90 A92 B92 C92 D92 A93 B93 C93 D93 A94 B94 C94 D94 A95 B95 C95 D95 A96 B96 C96 D96 A97 B97 C97 D97 A98 B98 C98 D98 A99 B99 C99 D99 A101 B101 C101 D101 A102 B102 C102 D102 A103 B103 C103 D103 A104 B104 C104 D104 A105 B105 C105 D105 A106 B106 C106 D106 A107 B107 C107 D107 A109 B109 C109 D109 A110 B110 C110 D110 A111 B111 C111 D111 A112 B112 C112 D112 A113 B113 C113 D113 A114 B114 C114 D114 A115 B115 C115 D115 A117 B117 C117 D117 A118 B118 C118 D118 A119 B119 C119 D119 A120 B120 C120 D120 A121 B121 C121 D121 A122 B122 C122 D122 A123 B123 C123 D123 A125 B125 C125 D125 A126 B126 C126 D126 A127 B127 C127 D127 A128 B128 C128 D128 A129 B129 C129 D129 A130 B130 C130 D130 A132 B132 C132 D132 A133 B133 C133 D133 A134 B134 C134 D134 A135 B135 C135 D135 A136 B136 C136 D136 A137 B137 C137 D137 A138 B138 C138 D138 A140 B140 C140 D140 A141 B141 C141 D141 A142 B142 C142 D142 A143 B143 C143 D143 A144 B144 C144 D144 A145 B145 C145 D145 A146 B146 C146 D146 A147 B147 C147 D147 A148 B148 C148 D148 A150 B150 C150 D150 A151 B151 C151 D151 A152 B152 C152 D152 A153 B153 C153 D153 A154 B154 C154 D154 A155 B155 C155 D155 A156 B156 C156 D156 A158 B158 C158 D158 A159 B159 C159 D159 A160 B160 C160 D160 A161 B161 C161 D161 A162 B162 C162 D162 A163 B163 C163 D163 A164 B164 C164 D164 A166 B166 C166 D166 A167 B167 C167 D167 A168 B168 C168 D168 A169 B169 C169 D169 A170 B170 C170 D170 A171 B171 C171 D171 A172 B172 C172 D172 A174 B174 C174 D174 A175 B175 C175 D175 A176 B176 C176 D176 A177 B177 C177 D177 A178 B178 C178 D178 A179 B179 C179 D179 A180 B180 C180 D180 A181 B181 C181 D181 A183 B183 C183 D183 A184 B184 C184 D184 A185 B185 C185 D185 A186 B186 C186 D186 A187 B187 C187 D18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16" workbookViewId="0">
      <selection activeCell="B8" sqref="B8"/>
    </sheetView>
  </sheetViews>
  <sheetFormatPr defaultColWidth="9" defaultRowHeight="13.5"/>
  <cols>
    <col min="1" max="1" width="13.625" style="26" customWidth="1"/>
    <col min="2" max="2" width="29.375" style="26" customWidth="1"/>
    <col min="3" max="3" width="14.5" style="26" customWidth="1"/>
    <col min="4" max="4" width="30.125" style="26" customWidth="1"/>
    <col min="5" max="16384" width="9" style="26"/>
  </cols>
  <sheetData>
    <row r="1" spans="1:4" ht="54" customHeight="1">
      <c r="A1" s="99" t="s">
        <v>246</v>
      </c>
      <c r="B1" s="114"/>
      <c r="C1" s="114"/>
      <c r="D1" s="115"/>
    </row>
    <row r="2" spans="1:4" s="1" customFormat="1" ht="16.5" customHeight="1">
      <c r="A2" s="102" t="s">
        <v>1</v>
      </c>
      <c r="B2" s="102"/>
      <c r="C2" s="29" t="s">
        <v>2</v>
      </c>
      <c r="D2" s="16"/>
    </row>
    <row r="3" spans="1:4" s="1" customFormat="1" ht="16.5" customHeight="1">
      <c r="A3" s="19" t="s">
        <v>247</v>
      </c>
      <c r="B3" s="19" t="s">
        <v>5</v>
      </c>
      <c r="C3" s="19" t="s">
        <v>248</v>
      </c>
      <c r="D3" s="20"/>
    </row>
    <row r="4" spans="1:4" s="1" customFormat="1" ht="16.5" customHeight="1">
      <c r="A4" s="21">
        <v>301</v>
      </c>
      <c r="B4" s="18" t="s">
        <v>249</v>
      </c>
      <c r="C4" s="46">
        <v>28419.119999999999</v>
      </c>
      <c r="D4" s="20"/>
    </row>
    <row r="5" spans="1:4" s="1" customFormat="1" ht="16.5" customHeight="1">
      <c r="A5" s="21">
        <v>30101</v>
      </c>
      <c r="B5" s="18" t="s">
        <v>250</v>
      </c>
      <c r="C5" s="46">
        <v>13415.31</v>
      </c>
      <c r="D5" s="20"/>
    </row>
    <row r="6" spans="1:4" s="1" customFormat="1" ht="16.5" customHeight="1">
      <c r="A6" s="21">
        <v>30102</v>
      </c>
      <c r="B6" s="18" t="s">
        <v>251</v>
      </c>
      <c r="C6" s="46">
        <v>1844.26</v>
      </c>
      <c r="D6" s="20"/>
    </row>
    <row r="7" spans="1:4" s="1" customFormat="1" ht="21" customHeight="1">
      <c r="A7" s="21">
        <v>30103</v>
      </c>
      <c r="B7" s="18" t="s">
        <v>252</v>
      </c>
      <c r="C7" s="46">
        <v>126.01</v>
      </c>
      <c r="D7" s="20"/>
    </row>
    <row r="8" spans="1:4" s="1" customFormat="1" ht="16.5" customHeight="1">
      <c r="A8" s="21">
        <v>30107</v>
      </c>
      <c r="B8" s="18" t="s">
        <v>253</v>
      </c>
      <c r="C8" s="46">
        <v>6002.09</v>
      </c>
      <c r="D8" s="20"/>
    </row>
    <row r="9" spans="1:4" s="1" customFormat="1" ht="16.5" customHeight="1">
      <c r="A9" s="21">
        <v>30108</v>
      </c>
      <c r="B9" s="18" t="s">
        <v>254</v>
      </c>
      <c r="C9" s="46">
        <v>3974.66</v>
      </c>
      <c r="D9" s="20"/>
    </row>
    <row r="10" spans="1:4" s="1" customFormat="1" ht="16.5" customHeight="1">
      <c r="A10" s="21">
        <v>30110</v>
      </c>
      <c r="B10" s="18" t="s">
        <v>255</v>
      </c>
      <c r="C10" s="46">
        <v>1192.4000000000001</v>
      </c>
      <c r="D10" s="20"/>
    </row>
    <row r="11" spans="1:4" s="1" customFormat="1" ht="16.5" customHeight="1">
      <c r="A11" s="21">
        <v>30112</v>
      </c>
      <c r="B11" s="18" t="s">
        <v>256</v>
      </c>
      <c r="C11" s="46">
        <v>273.05</v>
      </c>
      <c r="D11" s="20"/>
    </row>
    <row r="12" spans="1:4" s="1" customFormat="1" ht="16.5" customHeight="1">
      <c r="A12" s="21">
        <v>30113</v>
      </c>
      <c r="B12" s="18" t="s">
        <v>111</v>
      </c>
      <c r="C12" s="46">
        <v>1589.86</v>
      </c>
      <c r="D12" s="20"/>
    </row>
    <row r="13" spans="1:4" s="1" customFormat="1" ht="16.5" customHeight="1">
      <c r="A13" s="21">
        <v>30199</v>
      </c>
      <c r="B13" s="18" t="s">
        <v>257</v>
      </c>
      <c r="C13" s="46">
        <v>1.47</v>
      </c>
      <c r="D13" s="20"/>
    </row>
    <row r="14" spans="1:4" s="1" customFormat="1" ht="16.5" customHeight="1">
      <c r="A14" s="21">
        <v>302</v>
      </c>
      <c r="B14" s="18" t="s">
        <v>258</v>
      </c>
      <c r="C14" s="46">
        <v>1119.71</v>
      </c>
      <c r="D14" s="20"/>
    </row>
    <row r="15" spans="1:4" s="1" customFormat="1" ht="16.5" customHeight="1">
      <c r="A15" s="21">
        <v>30201</v>
      </c>
      <c r="B15" s="18" t="s">
        <v>259</v>
      </c>
      <c r="C15" s="46">
        <v>70.61</v>
      </c>
      <c r="D15" s="20"/>
    </row>
    <row r="16" spans="1:4" s="1" customFormat="1" ht="16.5" customHeight="1">
      <c r="A16" s="21">
        <v>30202</v>
      </c>
      <c r="B16" s="18" t="s">
        <v>260</v>
      </c>
      <c r="C16" s="46">
        <v>16</v>
      </c>
      <c r="D16" s="20"/>
    </row>
    <row r="17" spans="1:4" s="1" customFormat="1" ht="16.5" customHeight="1">
      <c r="A17" s="21">
        <v>30203</v>
      </c>
      <c r="B17" s="18" t="s">
        <v>261</v>
      </c>
      <c r="C17" s="46"/>
      <c r="D17" s="20"/>
    </row>
    <row r="18" spans="1:4" s="1" customFormat="1" ht="16.5" customHeight="1">
      <c r="A18" s="21">
        <v>30204</v>
      </c>
      <c r="B18" s="18" t="s">
        <v>262</v>
      </c>
      <c r="C18" s="46"/>
      <c r="D18" s="20"/>
    </row>
    <row r="19" spans="1:4" s="1" customFormat="1" ht="16.5" customHeight="1">
      <c r="A19" s="21">
        <v>30205</v>
      </c>
      <c r="B19" s="18" t="s">
        <v>263</v>
      </c>
      <c r="C19" s="46"/>
      <c r="D19" s="20"/>
    </row>
    <row r="20" spans="1:4" s="1" customFormat="1" ht="16.5" customHeight="1">
      <c r="A20" s="21">
        <v>30206</v>
      </c>
      <c r="B20" s="18" t="s">
        <v>264</v>
      </c>
      <c r="C20" s="46">
        <v>33.6</v>
      </c>
      <c r="D20" s="20"/>
    </row>
    <row r="21" spans="1:4" s="1" customFormat="1" ht="16.5" customHeight="1">
      <c r="A21" s="21">
        <v>30207</v>
      </c>
      <c r="B21" s="18" t="s">
        <v>265</v>
      </c>
      <c r="C21" s="46">
        <v>3.36</v>
      </c>
      <c r="D21" s="20"/>
    </row>
    <row r="22" spans="1:4" s="1" customFormat="1" ht="16.5" customHeight="1">
      <c r="A22" s="21">
        <v>30208</v>
      </c>
      <c r="B22" s="18" t="s">
        <v>266</v>
      </c>
      <c r="C22" s="46">
        <v>20</v>
      </c>
      <c r="D22" s="20"/>
    </row>
    <row r="23" spans="1:4" s="1" customFormat="1" ht="16.5" customHeight="1">
      <c r="A23" s="21">
        <v>30209</v>
      </c>
      <c r="B23" s="18" t="s">
        <v>267</v>
      </c>
      <c r="C23" s="46"/>
      <c r="D23" s="20"/>
    </row>
    <row r="24" spans="1:4" s="1" customFormat="1" ht="16.5" customHeight="1">
      <c r="A24" s="21">
        <v>30211</v>
      </c>
      <c r="B24" s="18" t="s">
        <v>268</v>
      </c>
      <c r="C24" s="46">
        <v>13.07</v>
      </c>
      <c r="D24" s="20"/>
    </row>
    <row r="25" spans="1:4" s="1" customFormat="1" ht="16.5" customHeight="1">
      <c r="A25" s="21">
        <v>30212</v>
      </c>
      <c r="B25" s="18" t="s">
        <v>269</v>
      </c>
      <c r="C25" s="46"/>
      <c r="D25" s="20"/>
    </row>
    <row r="26" spans="1:4" s="1" customFormat="1" ht="16.5" customHeight="1">
      <c r="A26" s="21">
        <v>30213</v>
      </c>
      <c r="B26" s="18" t="s">
        <v>270</v>
      </c>
      <c r="C26" s="46">
        <v>62.34</v>
      </c>
      <c r="D26" s="20"/>
    </row>
    <row r="27" spans="1:4" s="1" customFormat="1" ht="16.5" customHeight="1">
      <c r="A27" s="21">
        <v>30214</v>
      </c>
      <c r="B27" s="18" t="s">
        <v>271</v>
      </c>
      <c r="C27" s="46">
        <v>6.23</v>
      </c>
      <c r="D27" s="20"/>
    </row>
    <row r="28" spans="1:4" s="1" customFormat="1" ht="16.5" customHeight="1">
      <c r="A28" s="21">
        <v>30215</v>
      </c>
      <c r="B28" s="18" t="s">
        <v>272</v>
      </c>
      <c r="C28" s="46"/>
      <c r="D28" s="20"/>
    </row>
    <row r="29" spans="1:4" s="1" customFormat="1" ht="16.5" customHeight="1">
      <c r="A29" s="21">
        <v>30216</v>
      </c>
      <c r="B29" s="18" t="s">
        <v>273</v>
      </c>
      <c r="C29" s="46">
        <v>46.96</v>
      </c>
      <c r="D29" s="20"/>
    </row>
    <row r="30" spans="1:4" s="1" customFormat="1" ht="16.5" customHeight="1">
      <c r="A30" s="21">
        <v>30217</v>
      </c>
      <c r="B30" s="18" t="s">
        <v>274</v>
      </c>
      <c r="C30" s="46"/>
      <c r="D30" s="20"/>
    </row>
    <row r="31" spans="1:4" s="1" customFormat="1" ht="16.5" customHeight="1">
      <c r="A31" s="21">
        <v>30218</v>
      </c>
      <c r="B31" s="18" t="s">
        <v>275</v>
      </c>
      <c r="C31" s="46">
        <v>11</v>
      </c>
      <c r="D31" s="20"/>
    </row>
    <row r="32" spans="1:4" s="1" customFormat="1" ht="16.5" customHeight="1">
      <c r="A32" s="21">
        <v>30224</v>
      </c>
      <c r="B32" s="18" t="s">
        <v>276</v>
      </c>
      <c r="C32" s="46"/>
      <c r="D32" s="20"/>
    </row>
    <row r="33" spans="1:4" s="1" customFormat="1" ht="16.5" customHeight="1">
      <c r="A33" s="21">
        <v>30225</v>
      </c>
      <c r="B33" s="18" t="s">
        <v>277</v>
      </c>
      <c r="C33" s="46"/>
      <c r="D33" s="20"/>
    </row>
    <row r="34" spans="1:4" s="1" customFormat="1" ht="16.5" customHeight="1">
      <c r="A34" s="21">
        <v>30226</v>
      </c>
      <c r="B34" s="18" t="s">
        <v>278</v>
      </c>
      <c r="C34" s="46">
        <v>8.6</v>
      </c>
      <c r="D34" s="20"/>
    </row>
    <row r="35" spans="1:4" s="1" customFormat="1" ht="16.5" customHeight="1">
      <c r="A35" s="21">
        <v>30227</v>
      </c>
      <c r="B35" s="18" t="s">
        <v>279</v>
      </c>
      <c r="C35" s="46"/>
      <c r="D35" s="20"/>
    </row>
    <row r="36" spans="1:4" s="1" customFormat="1" ht="16.5" customHeight="1">
      <c r="A36" s="21">
        <v>30228</v>
      </c>
      <c r="B36" s="18" t="s">
        <v>280</v>
      </c>
      <c r="C36" s="46">
        <v>397.47</v>
      </c>
      <c r="D36" s="20"/>
    </row>
    <row r="37" spans="1:4" s="1" customFormat="1" ht="16.5" customHeight="1">
      <c r="A37" s="21">
        <v>30229</v>
      </c>
      <c r="B37" s="18" t="s">
        <v>281</v>
      </c>
      <c r="C37" s="46">
        <v>397.47</v>
      </c>
      <c r="D37" s="20"/>
    </row>
    <row r="38" spans="1:4" s="1" customFormat="1" ht="16.5" customHeight="1">
      <c r="A38" s="21">
        <v>30231</v>
      </c>
      <c r="B38" s="18" t="s">
        <v>282</v>
      </c>
      <c r="C38" s="46">
        <v>2.4</v>
      </c>
      <c r="D38" s="20"/>
    </row>
    <row r="39" spans="1:4" s="1" customFormat="1" ht="16.5" customHeight="1">
      <c r="A39" s="21">
        <v>30239</v>
      </c>
      <c r="B39" s="18" t="s">
        <v>283</v>
      </c>
      <c r="C39" s="46">
        <v>7.46</v>
      </c>
      <c r="D39" s="20"/>
    </row>
    <row r="40" spans="1:4" s="1" customFormat="1" ht="16.5" customHeight="1">
      <c r="A40" s="21">
        <v>30240</v>
      </c>
      <c r="B40" s="18" t="s">
        <v>284</v>
      </c>
      <c r="C40" s="46"/>
      <c r="D40" s="20"/>
    </row>
    <row r="41" spans="1:4" s="1" customFormat="1" ht="16.5" customHeight="1">
      <c r="A41" s="21">
        <v>30299</v>
      </c>
      <c r="B41" s="18" t="s">
        <v>285</v>
      </c>
      <c r="C41" s="46">
        <v>23.15</v>
      </c>
      <c r="D41" s="20"/>
    </row>
    <row r="42" spans="1:4" s="1" customFormat="1" ht="16.5" customHeight="1">
      <c r="A42" s="21">
        <v>303</v>
      </c>
      <c r="B42" s="18" t="s">
        <v>286</v>
      </c>
      <c r="C42" s="46">
        <v>705.57</v>
      </c>
      <c r="D42" s="20"/>
    </row>
    <row r="43" spans="1:4" s="1" customFormat="1" ht="16.5" customHeight="1">
      <c r="A43" s="21">
        <v>30301</v>
      </c>
      <c r="B43" s="18" t="s">
        <v>287</v>
      </c>
      <c r="C43" s="46">
        <v>75.260000000000005</v>
      </c>
      <c r="D43" s="20"/>
    </row>
    <row r="44" spans="1:4" s="1" customFormat="1" ht="16.5" customHeight="1">
      <c r="A44" s="21">
        <v>30302</v>
      </c>
      <c r="B44" s="18" t="s">
        <v>288</v>
      </c>
      <c r="C44" s="46">
        <v>509.8</v>
      </c>
      <c r="D44" s="20"/>
    </row>
    <row r="45" spans="1:4" s="1" customFormat="1" ht="16.5" customHeight="1">
      <c r="A45" s="21">
        <v>30305</v>
      </c>
      <c r="B45" s="18" t="s">
        <v>289</v>
      </c>
      <c r="C45" s="46">
        <v>120.5</v>
      </c>
      <c r="D45" s="20"/>
    </row>
    <row r="46" spans="1:4" s="1" customFormat="1" ht="16.5" customHeight="1">
      <c r="A46" s="21">
        <v>30399</v>
      </c>
      <c r="B46" s="18" t="s">
        <v>290</v>
      </c>
      <c r="C46" s="46"/>
      <c r="D46" s="20"/>
    </row>
    <row r="47" spans="1:4" s="1" customFormat="1" ht="16.5" customHeight="1">
      <c r="A47" s="21">
        <v>310</v>
      </c>
      <c r="B47" s="18" t="s">
        <v>291</v>
      </c>
      <c r="C47" s="46">
        <f>SUM(C48+C49)</f>
        <v>51</v>
      </c>
      <c r="D47" s="20"/>
    </row>
    <row r="48" spans="1:4" s="1" customFormat="1" ht="16.5" customHeight="1">
      <c r="A48" s="21">
        <v>31002</v>
      </c>
      <c r="B48" s="18" t="s">
        <v>292</v>
      </c>
      <c r="C48" s="46">
        <v>51</v>
      </c>
      <c r="D48" s="20"/>
    </row>
    <row r="49" spans="1:4" s="1" customFormat="1" ht="16.5" customHeight="1">
      <c r="A49" s="21">
        <v>31099</v>
      </c>
      <c r="B49" s="18" t="s">
        <v>293</v>
      </c>
      <c r="C49" s="46"/>
      <c r="D49" s="20"/>
    </row>
    <row r="50" spans="1:4" s="1" customFormat="1" ht="18" customHeight="1">
      <c r="A50" s="98" t="s">
        <v>16</v>
      </c>
      <c r="B50" s="98" t="s">
        <v>16</v>
      </c>
      <c r="C50" s="46">
        <f>SUM(C4+C14+C42+C47)</f>
        <v>30295.4</v>
      </c>
      <c r="D50" s="20"/>
    </row>
    <row r="51" spans="1:4" ht="18" customHeight="1">
      <c r="A51" s="49"/>
      <c r="B51" s="49"/>
      <c r="C51" s="50"/>
      <c r="D51" s="51"/>
    </row>
  </sheetData>
  <mergeCells count="3">
    <mergeCell ref="A1:D1"/>
    <mergeCell ref="A2:B2"/>
    <mergeCell ref="A50:B50"/>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27"/>
  <sheetViews>
    <sheetView showGridLines="0" workbookViewId="0">
      <selection activeCell="J9" sqref="J9"/>
    </sheetView>
  </sheetViews>
  <sheetFormatPr defaultColWidth="9" defaultRowHeight="13.5"/>
  <cols>
    <col min="1" max="1" width="12.75" customWidth="1"/>
    <col min="2" max="3" width="9.5" customWidth="1"/>
    <col min="4" max="4" width="21.125" customWidth="1"/>
    <col min="5" max="5" width="10.5" customWidth="1"/>
    <col min="6" max="6" width="26.875" customWidth="1"/>
    <col min="7" max="7" width="19.5" customWidth="1"/>
    <col min="8" max="8" width="25" customWidth="1"/>
    <col min="9" max="9" width="24.875" customWidth="1"/>
    <col min="10" max="10" width="12.25" customWidth="1"/>
    <col min="11" max="11" width="8.625" customWidth="1"/>
  </cols>
  <sheetData>
    <row r="1" spans="1:11" ht="49.5" customHeight="1">
      <c r="A1" s="116" t="s">
        <v>294</v>
      </c>
      <c r="B1" s="117"/>
      <c r="C1" s="117"/>
      <c r="D1" s="117"/>
      <c r="E1" s="117"/>
      <c r="F1" s="117"/>
      <c r="G1" s="117"/>
      <c r="H1" s="117"/>
      <c r="I1" s="117"/>
      <c r="J1" s="118"/>
      <c r="K1" s="39"/>
    </row>
    <row r="2" spans="1:11" s="48" customFormat="1" ht="26.25" customHeight="1">
      <c r="A2" s="102" t="s">
        <v>1</v>
      </c>
      <c r="B2" s="102"/>
      <c r="C2" s="102"/>
      <c r="D2" s="28"/>
      <c r="E2" s="28"/>
      <c r="F2" s="28"/>
      <c r="G2" s="28"/>
      <c r="H2" s="28"/>
      <c r="I2" s="28"/>
      <c r="J2" s="28" t="s">
        <v>2</v>
      </c>
      <c r="K2" s="11"/>
    </row>
    <row r="3" spans="1:11" s="48" customFormat="1" ht="14.25">
      <c r="A3" s="19" t="s">
        <v>65</v>
      </c>
      <c r="B3" s="19"/>
      <c r="C3" s="19"/>
      <c r="D3" s="19" t="s">
        <v>59</v>
      </c>
      <c r="E3" s="19" t="s">
        <v>295</v>
      </c>
      <c r="F3" s="19" t="s">
        <v>157</v>
      </c>
      <c r="G3" s="19" t="s">
        <v>296</v>
      </c>
      <c r="H3" s="19" t="s">
        <v>297</v>
      </c>
      <c r="I3" s="19" t="s">
        <v>298</v>
      </c>
      <c r="J3" s="19" t="s">
        <v>119</v>
      </c>
      <c r="K3" s="12"/>
    </row>
    <row r="4" spans="1:11" s="48" customFormat="1" ht="14.25">
      <c r="A4" s="19" t="s">
        <v>69</v>
      </c>
      <c r="B4" s="19" t="s">
        <v>70</v>
      </c>
      <c r="C4" s="19" t="s">
        <v>71</v>
      </c>
      <c r="D4" s="19"/>
      <c r="E4" s="19"/>
      <c r="F4" s="19"/>
      <c r="G4" s="19"/>
      <c r="H4" s="19"/>
      <c r="I4" s="19"/>
      <c r="J4" s="19"/>
      <c r="K4" s="12"/>
    </row>
    <row r="5" spans="1:11" s="48" customFormat="1" ht="14.25">
      <c r="A5" s="19" t="s">
        <v>16</v>
      </c>
      <c r="B5" s="19"/>
      <c r="C5" s="19"/>
      <c r="D5" s="19"/>
      <c r="E5" s="19"/>
      <c r="F5" s="19"/>
      <c r="G5" s="19"/>
      <c r="H5" s="19"/>
      <c r="I5" s="19"/>
      <c r="J5" s="24">
        <v>10488</v>
      </c>
      <c r="K5" s="12"/>
    </row>
    <row r="6" spans="1:11" s="48" customFormat="1" ht="14.25">
      <c r="A6" s="35"/>
      <c r="B6" s="35"/>
      <c r="C6" s="35"/>
      <c r="D6" s="36" t="s">
        <v>163</v>
      </c>
      <c r="E6" s="35"/>
      <c r="F6" s="35"/>
      <c r="G6" s="35"/>
      <c r="H6" s="35"/>
      <c r="I6" s="35"/>
      <c r="J6" s="40">
        <v>10488</v>
      </c>
      <c r="K6" s="12"/>
    </row>
    <row r="7" spans="1:11" s="48" customFormat="1" ht="14.25">
      <c r="A7" s="35"/>
      <c r="B7" s="35"/>
      <c r="C7" s="35"/>
      <c r="D7" s="35"/>
      <c r="E7" s="35"/>
      <c r="F7" s="36" t="s">
        <v>163</v>
      </c>
      <c r="G7" s="35"/>
      <c r="H7" s="35"/>
      <c r="I7" s="35"/>
      <c r="J7" s="40">
        <v>6415.25</v>
      </c>
      <c r="K7" s="12"/>
    </row>
    <row r="8" spans="1:11" s="48" customFormat="1" ht="28.5">
      <c r="A8" s="19" t="s">
        <v>76</v>
      </c>
      <c r="B8" s="19" t="s">
        <v>77</v>
      </c>
      <c r="C8" s="19" t="s">
        <v>79</v>
      </c>
      <c r="D8" s="19" t="s">
        <v>63</v>
      </c>
      <c r="E8" s="19" t="s">
        <v>164</v>
      </c>
      <c r="F8" s="19" t="s">
        <v>63</v>
      </c>
      <c r="G8" s="19" t="s">
        <v>20</v>
      </c>
      <c r="H8" s="19" t="s">
        <v>299</v>
      </c>
      <c r="I8" s="19" t="s">
        <v>300</v>
      </c>
      <c r="J8" s="24">
        <v>15.5</v>
      </c>
      <c r="K8" s="12"/>
    </row>
    <row r="9" spans="1:11" s="48" customFormat="1" ht="199.5">
      <c r="A9" s="19" t="s">
        <v>76</v>
      </c>
      <c r="B9" s="19" t="s">
        <v>77</v>
      </c>
      <c r="C9" s="19" t="s">
        <v>79</v>
      </c>
      <c r="D9" s="19" t="s">
        <v>63</v>
      </c>
      <c r="E9" s="19" t="s">
        <v>164</v>
      </c>
      <c r="F9" s="19" t="s">
        <v>63</v>
      </c>
      <c r="G9" s="19" t="s">
        <v>301</v>
      </c>
      <c r="H9" s="19" t="s">
        <v>302</v>
      </c>
      <c r="I9" s="19" t="s">
        <v>303</v>
      </c>
      <c r="J9" s="24">
        <v>7</v>
      </c>
      <c r="K9" s="12"/>
    </row>
    <row r="10" spans="1:11" s="48" customFormat="1" ht="57">
      <c r="A10" s="19" t="s">
        <v>76</v>
      </c>
      <c r="B10" s="19" t="s">
        <v>79</v>
      </c>
      <c r="C10" s="19" t="s">
        <v>77</v>
      </c>
      <c r="D10" s="19" t="s">
        <v>63</v>
      </c>
      <c r="E10" s="19" t="s">
        <v>164</v>
      </c>
      <c r="F10" s="19" t="s">
        <v>63</v>
      </c>
      <c r="G10" s="19" t="s">
        <v>304</v>
      </c>
      <c r="H10" s="19" t="s">
        <v>305</v>
      </c>
      <c r="I10" s="19" t="s">
        <v>306</v>
      </c>
      <c r="J10" s="24">
        <v>647</v>
      </c>
      <c r="K10" s="12"/>
    </row>
    <row r="11" spans="1:11" s="48" customFormat="1" ht="28.5">
      <c r="A11" s="19" t="s">
        <v>76</v>
      </c>
      <c r="B11" s="19" t="s">
        <v>79</v>
      </c>
      <c r="C11" s="19" t="s">
        <v>77</v>
      </c>
      <c r="D11" s="19" t="s">
        <v>63</v>
      </c>
      <c r="E11" s="19" t="s">
        <v>164</v>
      </c>
      <c r="F11" s="19" t="s">
        <v>63</v>
      </c>
      <c r="G11" s="19" t="s">
        <v>307</v>
      </c>
      <c r="H11" s="19" t="s">
        <v>308</v>
      </c>
      <c r="I11" s="19" t="s">
        <v>306</v>
      </c>
      <c r="J11" s="24">
        <v>199</v>
      </c>
      <c r="K11" s="12"/>
    </row>
    <row r="12" spans="1:11" s="48" customFormat="1" ht="57">
      <c r="A12" s="19" t="s">
        <v>76</v>
      </c>
      <c r="B12" s="19" t="s">
        <v>79</v>
      </c>
      <c r="C12" s="19" t="s">
        <v>77</v>
      </c>
      <c r="D12" s="19" t="s">
        <v>63</v>
      </c>
      <c r="E12" s="19" t="s">
        <v>164</v>
      </c>
      <c r="F12" s="19" t="s">
        <v>63</v>
      </c>
      <c r="G12" s="19" t="s">
        <v>309</v>
      </c>
      <c r="H12" s="19" t="s">
        <v>310</v>
      </c>
      <c r="I12" s="19" t="s">
        <v>311</v>
      </c>
      <c r="J12" s="24">
        <v>12</v>
      </c>
      <c r="K12" s="12"/>
    </row>
    <row r="13" spans="1:11" s="48" customFormat="1" ht="57">
      <c r="A13" s="19" t="s">
        <v>76</v>
      </c>
      <c r="B13" s="19" t="s">
        <v>79</v>
      </c>
      <c r="C13" s="19" t="s">
        <v>77</v>
      </c>
      <c r="D13" s="19" t="s">
        <v>63</v>
      </c>
      <c r="E13" s="19" t="s">
        <v>164</v>
      </c>
      <c r="F13" s="19" t="s">
        <v>63</v>
      </c>
      <c r="G13" s="19" t="s">
        <v>312</v>
      </c>
      <c r="H13" s="19" t="s">
        <v>313</v>
      </c>
      <c r="I13" s="19" t="s">
        <v>314</v>
      </c>
      <c r="J13" s="24">
        <v>4.5</v>
      </c>
      <c r="K13" s="12"/>
    </row>
    <row r="14" spans="1:11" s="48" customFormat="1" ht="57">
      <c r="A14" s="19" t="s">
        <v>76</v>
      </c>
      <c r="B14" s="19" t="s">
        <v>79</v>
      </c>
      <c r="C14" s="19" t="s">
        <v>79</v>
      </c>
      <c r="D14" s="19" t="s">
        <v>63</v>
      </c>
      <c r="E14" s="19" t="s">
        <v>164</v>
      </c>
      <c r="F14" s="19" t="s">
        <v>63</v>
      </c>
      <c r="G14" s="19" t="s">
        <v>315</v>
      </c>
      <c r="H14" s="19" t="s">
        <v>316</v>
      </c>
      <c r="I14" s="19" t="s">
        <v>317</v>
      </c>
      <c r="J14" s="24">
        <v>200</v>
      </c>
      <c r="K14" s="12"/>
    </row>
    <row r="15" spans="1:11" s="48" customFormat="1" ht="42.75">
      <c r="A15" s="19" t="s">
        <v>76</v>
      </c>
      <c r="B15" s="19" t="s">
        <v>79</v>
      </c>
      <c r="C15" s="19" t="s">
        <v>79</v>
      </c>
      <c r="D15" s="19" t="s">
        <v>63</v>
      </c>
      <c r="E15" s="19" t="s">
        <v>164</v>
      </c>
      <c r="F15" s="19" t="s">
        <v>63</v>
      </c>
      <c r="G15" s="19" t="s">
        <v>318</v>
      </c>
      <c r="H15" s="19" t="s">
        <v>319</v>
      </c>
      <c r="I15" s="19" t="s">
        <v>320</v>
      </c>
      <c r="J15" s="24">
        <v>276</v>
      </c>
      <c r="K15" s="12"/>
    </row>
    <row r="16" spans="1:11" s="48" customFormat="1" ht="42.75">
      <c r="A16" s="19" t="s">
        <v>76</v>
      </c>
      <c r="B16" s="19" t="s">
        <v>79</v>
      </c>
      <c r="C16" s="19" t="s">
        <v>79</v>
      </c>
      <c r="D16" s="19" t="s">
        <v>63</v>
      </c>
      <c r="E16" s="19" t="s">
        <v>164</v>
      </c>
      <c r="F16" s="19" t="s">
        <v>63</v>
      </c>
      <c r="G16" s="19" t="s">
        <v>321</v>
      </c>
      <c r="H16" s="19" t="s">
        <v>322</v>
      </c>
      <c r="I16" s="19" t="s">
        <v>323</v>
      </c>
      <c r="J16" s="24">
        <v>76</v>
      </c>
      <c r="K16" s="12"/>
    </row>
    <row r="17" spans="1:11" s="48" customFormat="1" ht="114">
      <c r="A17" s="19" t="s">
        <v>76</v>
      </c>
      <c r="B17" s="19" t="s">
        <v>79</v>
      </c>
      <c r="C17" s="19" t="s">
        <v>79</v>
      </c>
      <c r="D17" s="19" t="s">
        <v>63</v>
      </c>
      <c r="E17" s="19" t="s">
        <v>164</v>
      </c>
      <c r="F17" s="19" t="s">
        <v>63</v>
      </c>
      <c r="G17" s="19" t="s">
        <v>324</v>
      </c>
      <c r="H17" s="19" t="s">
        <v>325</v>
      </c>
      <c r="I17" s="19" t="s">
        <v>326</v>
      </c>
      <c r="J17" s="24">
        <v>10</v>
      </c>
      <c r="K17" s="12"/>
    </row>
    <row r="18" spans="1:11" s="48" customFormat="1" ht="42.75">
      <c r="A18" s="19" t="s">
        <v>76</v>
      </c>
      <c r="B18" s="19" t="s">
        <v>79</v>
      </c>
      <c r="C18" s="19" t="s">
        <v>79</v>
      </c>
      <c r="D18" s="19" t="s">
        <v>63</v>
      </c>
      <c r="E18" s="19" t="s">
        <v>164</v>
      </c>
      <c r="F18" s="19" t="s">
        <v>63</v>
      </c>
      <c r="G18" s="19" t="s">
        <v>327</v>
      </c>
      <c r="H18" s="19" t="s">
        <v>328</v>
      </c>
      <c r="I18" s="19" t="s">
        <v>329</v>
      </c>
      <c r="J18" s="24">
        <v>77</v>
      </c>
      <c r="K18" s="12"/>
    </row>
    <row r="19" spans="1:11" s="48" customFormat="1" ht="42.75">
      <c r="A19" s="19" t="s">
        <v>76</v>
      </c>
      <c r="B19" s="19" t="s">
        <v>79</v>
      </c>
      <c r="C19" s="19" t="s">
        <v>79</v>
      </c>
      <c r="D19" s="19" t="s">
        <v>63</v>
      </c>
      <c r="E19" s="19" t="s">
        <v>164</v>
      </c>
      <c r="F19" s="19" t="s">
        <v>63</v>
      </c>
      <c r="G19" s="19" t="s">
        <v>330</v>
      </c>
      <c r="H19" s="19" t="s">
        <v>322</v>
      </c>
      <c r="I19" s="19" t="s">
        <v>323</v>
      </c>
      <c r="J19" s="24">
        <v>56</v>
      </c>
      <c r="K19" s="12"/>
    </row>
    <row r="20" spans="1:11" s="48" customFormat="1" ht="42.75">
      <c r="A20" s="19" t="s">
        <v>76</v>
      </c>
      <c r="B20" s="19" t="s">
        <v>79</v>
      </c>
      <c r="C20" s="19" t="s">
        <v>79</v>
      </c>
      <c r="D20" s="19" t="s">
        <v>63</v>
      </c>
      <c r="E20" s="19" t="s">
        <v>164</v>
      </c>
      <c r="F20" s="19" t="s">
        <v>63</v>
      </c>
      <c r="G20" s="19" t="s">
        <v>331</v>
      </c>
      <c r="H20" s="19" t="s">
        <v>332</v>
      </c>
      <c r="I20" s="19" t="s">
        <v>333</v>
      </c>
      <c r="J20" s="24">
        <v>5</v>
      </c>
      <c r="K20" s="12"/>
    </row>
    <row r="21" spans="1:11" s="48" customFormat="1" ht="114">
      <c r="A21" s="19" t="s">
        <v>76</v>
      </c>
      <c r="B21" s="19" t="s">
        <v>79</v>
      </c>
      <c r="C21" s="19" t="s">
        <v>79</v>
      </c>
      <c r="D21" s="19" t="s">
        <v>63</v>
      </c>
      <c r="E21" s="19" t="s">
        <v>164</v>
      </c>
      <c r="F21" s="19" t="s">
        <v>63</v>
      </c>
      <c r="G21" s="19" t="s">
        <v>334</v>
      </c>
      <c r="H21" s="19" t="s">
        <v>335</v>
      </c>
      <c r="I21" s="19" t="s">
        <v>336</v>
      </c>
      <c r="J21" s="24">
        <v>6</v>
      </c>
      <c r="K21" s="12"/>
    </row>
    <row r="22" spans="1:11" s="48" customFormat="1" ht="28.5">
      <c r="A22" s="19" t="s">
        <v>76</v>
      </c>
      <c r="B22" s="19" t="s">
        <v>79</v>
      </c>
      <c r="C22" s="19" t="s">
        <v>79</v>
      </c>
      <c r="D22" s="19" t="s">
        <v>63</v>
      </c>
      <c r="E22" s="19" t="s">
        <v>164</v>
      </c>
      <c r="F22" s="19" t="s">
        <v>63</v>
      </c>
      <c r="G22" s="19" t="s">
        <v>337</v>
      </c>
      <c r="H22" s="19" t="s">
        <v>338</v>
      </c>
      <c r="I22" s="19" t="s">
        <v>339</v>
      </c>
      <c r="J22" s="24">
        <v>486.4</v>
      </c>
      <c r="K22" s="12"/>
    </row>
    <row r="23" spans="1:11" s="48" customFormat="1" ht="42.75">
      <c r="A23" s="19" t="s">
        <v>76</v>
      </c>
      <c r="B23" s="19" t="s">
        <v>79</v>
      </c>
      <c r="C23" s="19" t="s">
        <v>79</v>
      </c>
      <c r="D23" s="19" t="s">
        <v>63</v>
      </c>
      <c r="E23" s="19" t="s">
        <v>164</v>
      </c>
      <c r="F23" s="19" t="s">
        <v>63</v>
      </c>
      <c r="G23" s="19" t="s">
        <v>340</v>
      </c>
      <c r="H23" s="19" t="s">
        <v>341</v>
      </c>
      <c r="I23" s="19" t="s">
        <v>329</v>
      </c>
      <c r="J23" s="24">
        <v>101.08</v>
      </c>
      <c r="K23" s="12"/>
    </row>
    <row r="24" spans="1:11" s="48" customFormat="1" ht="71.25">
      <c r="A24" s="19" t="s">
        <v>76</v>
      </c>
      <c r="B24" s="19" t="s">
        <v>79</v>
      </c>
      <c r="C24" s="19" t="s">
        <v>79</v>
      </c>
      <c r="D24" s="19" t="s">
        <v>63</v>
      </c>
      <c r="E24" s="19" t="s">
        <v>164</v>
      </c>
      <c r="F24" s="19" t="s">
        <v>63</v>
      </c>
      <c r="G24" s="19" t="s">
        <v>342</v>
      </c>
      <c r="H24" s="19" t="s">
        <v>343</v>
      </c>
      <c r="I24" s="19" t="s">
        <v>344</v>
      </c>
      <c r="J24" s="24">
        <v>58.3</v>
      </c>
      <c r="K24" s="12"/>
    </row>
    <row r="25" spans="1:11" s="48" customFormat="1" ht="42.75">
      <c r="A25" s="19" t="s">
        <v>76</v>
      </c>
      <c r="B25" s="19" t="s">
        <v>79</v>
      </c>
      <c r="C25" s="19" t="s">
        <v>79</v>
      </c>
      <c r="D25" s="19" t="s">
        <v>63</v>
      </c>
      <c r="E25" s="19" t="s">
        <v>164</v>
      </c>
      <c r="F25" s="19" t="s">
        <v>63</v>
      </c>
      <c r="G25" s="19" t="s">
        <v>345</v>
      </c>
      <c r="H25" s="19" t="s">
        <v>346</v>
      </c>
      <c r="I25" s="19" t="s">
        <v>323</v>
      </c>
      <c r="J25" s="24">
        <v>585.79999999999995</v>
      </c>
      <c r="K25" s="12"/>
    </row>
    <row r="26" spans="1:11" s="48" customFormat="1" ht="42.75">
      <c r="A26" s="19" t="s">
        <v>76</v>
      </c>
      <c r="B26" s="19" t="s">
        <v>79</v>
      </c>
      <c r="C26" s="19" t="s">
        <v>79</v>
      </c>
      <c r="D26" s="19" t="s">
        <v>63</v>
      </c>
      <c r="E26" s="19" t="s">
        <v>164</v>
      </c>
      <c r="F26" s="19" t="s">
        <v>63</v>
      </c>
      <c r="G26" s="19" t="s">
        <v>347</v>
      </c>
      <c r="H26" s="19" t="s">
        <v>348</v>
      </c>
      <c r="I26" s="19" t="s">
        <v>349</v>
      </c>
      <c r="J26" s="24">
        <v>30.7</v>
      </c>
      <c r="K26" s="12"/>
    </row>
    <row r="27" spans="1:11" s="48" customFormat="1" ht="57">
      <c r="A27" s="19" t="s">
        <v>76</v>
      </c>
      <c r="B27" s="19" t="s">
        <v>79</v>
      </c>
      <c r="C27" s="19" t="s">
        <v>79</v>
      </c>
      <c r="D27" s="19" t="s">
        <v>63</v>
      </c>
      <c r="E27" s="19" t="s">
        <v>164</v>
      </c>
      <c r="F27" s="19" t="s">
        <v>63</v>
      </c>
      <c r="G27" s="19" t="s">
        <v>350</v>
      </c>
      <c r="H27" s="19" t="s">
        <v>351</v>
      </c>
      <c r="I27" s="19" t="s">
        <v>352</v>
      </c>
      <c r="J27" s="24">
        <v>2</v>
      </c>
      <c r="K27" s="12"/>
    </row>
    <row r="28" spans="1:11" s="48" customFormat="1" ht="28.5">
      <c r="A28" s="19" t="s">
        <v>76</v>
      </c>
      <c r="B28" s="19" t="s">
        <v>79</v>
      </c>
      <c r="C28" s="19" t="s">
        <v>79</v>
      </c>
      <c r="D28" s="19" t="s">
        <v>63</v>
      </c>
      <c r="E28" s="19" t="s">
        <v>164</v>
      </c>
      <c r="F28" s="19" t="s">
        <v>63</v>
      </c>
      <c r="G28" s="19" t="s">
        <v>353</v>
      </c>
      <c r="H28" s="19" t="s">
        <v>354</v>
      </c>
      <c r="I28" s="19" t="s">
        <v>355</v>
      </c>
      <c r="J28" s="24">
        <v>36</v>
      </c>
      <c r="K28" s="12"/>
    </row>
    <row r="29" spans="1:11" s="48" customFormat="1" ht="57">
      <c r="A29" s="19" t="s">
        <v>76</v>
      </c>
      <c r="B29" s="19" t="s">
        <v>79</v>
      </c>
      <c r="C29" s="19" t="s">
        <v>79</v>
      </c>
      <c r="D29" s="19" t="s">
        <v>63</v>
      </c>
      <c r="E29" s="19" t="s">
        <v>164</v>
      </c>
      <c r="F29" s="19" t="s">
        <v>63</v>
      </c>
      <c r="G29" s="19" t="s">
        <v>356</v>
      </c>
      <c r="H29" s="19" t="s">
        <v>357</v>
      </c>
      <c r="I29" s="19" t="s">
        <v>358</v>
      </c>
      <c r="J29" s="24">
        <v>1</v>
      </c>
      <c r="K29" s="12"/>
    </row>
    <row r="30" spans="1:11" s="48" customFormat="1" ht="99.75">
      <c r="A30" s="19" t="s">
        <v>76</v>
      </c>
      <c r="B30" s="19" t="s">
        <v>79</v>
      </c>
      <c r="C30" s="19" t="s">
        <v>79</v>
      </c>
      <c r="D30" s="19" t="s">
        <v>63</v>
      </c>
      <c r="E30" s="19" t="s">
        <v>164</v>
      </c>
      <c r="F30" s="19" t="s">
        <v>63</v>
      </c>
      <c r="G30" s="19" t="s">
        <v>359</v>
      </c>
      <c r="H30" s="19" t="s">
        <v>360</v>
      </c>
      <c r="I30" s="19" t="s">
        <v>361</v>
      </c>
      <c r="J30" s="24">
        <v>450.48</v>
      </c>
      <c r="K30" s="12"/>
    </row>
    <row r="31" spans="1:11" s="48" customFormat="1" ht="114">
      <c r="A31" s="19" t="s">
        <v>76</v>
      </c>
      <c r="B31" s="19" t="s">
        <v>79</v>
      </c>
      <c r="C31" s="19" t="s">
        <v>83</v>
      </c>
      <c r="D31" s="19" t="s">
        <v>63</v>
      </c>
      <c r="E31" s="19" t="s">
        <v>164</v>
      </c>
      <c r="F31" s="19" t="s">
        <v>63</v>
      </c>
      <c r="G31" s="19" t="s">
        <v>362</v>
      </c>
      <c r="H31" s="19" t="s">
        <v>363</v>
      </c>
      <c r="I31" s="19" t="s">
        <v>364</v>
      </c>
      <c r="J31" s="24">
        <v>4</v>
      </c>
      <c r="K31" s="12"/>
    </row>
    <row r="32" spans="1:11" s="48" customFormat="1" ht="71.25">
      <c r="A32" s="19" t="s">
        <v>76</v>
      </c>
      <c r="B32" s="19" t="s">
        <v>79</v>
      </c>
      <c r="C32" s="19" t="s">
        <v>83</v>
      </c>
      <c r="D32" s="19" t="s">
        <v>63</v>
      </c>
      <c r="E32" s="19" t="s">
        <v>164</v>
      </c>
      <c r="F32" s="19" t="s">
        <v>63</v>
      </c>
      <c r="G32" s="19" t="s">
        <v>365</v>
      </c>
      <c r="H32" s="19" t="s">
        <v>366</v>
      </c>
      <c r="I32" s="19" t="s">
        <v>344</v>
      </c>
      <c r="J32" s="24">
        <v>95</v>
      </c>
      <c r="K32" s="12"/>
    </row>
    <row r="33" spans="1:11" s="48" customFormat="1" ht="28.5">
      <c r="A33" s="19" t="s">
        <v>76</v>
      </c>
      <c r="B33" s="19" t="s">
        <v>79</v>
      </c>
      <c r="C33" s="19" t="s">
        <v>83</v>
      </c>
      <c r="D33" s="19" t="s">
        <v>63</v>
      </c>
      <c r="E33" s="19" t="s">
        <v>164</v>
      </c>
      <c r="F33" s="19" t="s">
        <v>63</v>
      </c>
      <c r="G33" s="19" t="s">
        <v>367</v>
      </c>
      <c r="H33" s="19" t="s">
        <v>368</v>
      </c>
      <c r="I33" s="19" t="s">
        <v>369</v>
      </c>
      <c r="J33" s="24">
        <v>3</v>
      </c>
      <c r="K33" s="12"/>
    </row>
    <row r="34" spans="1:11" s="48" customFormat="1" ht="71.25">
      <c r="A34" s="19" t="s">
        <v>76</v>
      </c>
      <c r="B34" s="19" t="s">
        <v>79</v>
      </c>
      <c r="C34" s="19" t="s">
        <v>83</v>
      </c>
      <c r="D34" s="19" t="s">
        <v>63</v>
      </c>
      <c r="E34" s="19" t="s">
        <v>164</v>
      </c>
      <c r="F34" s="19" t="s">
        <v>63</v>
      </c>
      <c r="G34" s="19" t="s">
        <v>370</v>
      </c>
      <c r="H34" s="19" t="s">
        <v>366</v>
      </c>
      <c r="I34" s="19" t="s">
        <v>344</v>
      </c>
      <c r="J34" s="24">
        <v>116.6</v>
      </c>
      <c r="K34" s="12"/>
    </row>
    <row r="35" spans="1:11" s="48" customFormat="1" ht="57">
      <c r="A35" s="19" t="s">
        <v>76</v>
      </c>
      <c r="B35" s="19" t="s">
        <v>79</v>
      </c>
      <c r="C35" s="19" t="s">
        <v>83</v>
      </c>
      <c r="D35" s="19" t="s">
        <v>63</v>
      </c>
      <c r="E35" s="19" t="s">
        <v>164</v>
      </c>
      <c r="F35" s="19" t="s">
        <v>63</v>
      </c>
      <c r="G35" s="19" t="s">
        <v>371</v>
      </c>
      <c r="H35" s="19" t="s">
        <v>372</v>
      </c>
      <c r="I35" s="19" t="s">
        <v>317</v>
      </c>
      <c r="J35" s="24">
        <v>200.2</v>
      </c>
      <c r="K35" s="12"/>
    </row>
    <row r="36" spans="1:11" s="48" customFormat="1" ht="42.75">
      <c r="A36" s="19" t="s">
        <v>76</v>
      </c>
      <c r="B36" s="19" t="s">
        <v>79</v>
      </c>
      <c r="C36" s="19" t="s">
        <v>83</v>
      </c>
      <c r="D36" s="19" t="s">
        <v>63</v>
      </c>
      <c r="E36" s="19" t="s">
        <v>164</v>
      </c>
      <c r="F36" s="19" t="s">
        <v>63</v>
      </c>
      <c r="G36" s="19" t="s">
        <v>373</v>
      </c>
      <c r="H36" s="19" t="s">
        <v>319</v>
      </c>
      <c r="I36" s="19" t="s">
        <v>320</v>
      </c>
      <c r="J36" s="24">
        <v>257</v>
      </c>
      <c r="K36" s="12"/>
    </row>
    <row r="37" spans="1:11" s="48" customFormat="1" ht="99.75">
      <c r="A37" s="19" t="s">
        <v>76</v>
      </c>
      <c r="B37" s="19" t="s">
        <v>79</v>
      </c>
      <c r="C37" s="19" t="s">
        <v>83</v>
      </c>
      <c r="D37" s="19" t="s">
        <v>63</v>
      </c>
      <c r="E37" s="19" t="s">
        <v>164</v>
      </c>
      <c r="F37" s="19" t="s">
        <v>63</v>
      </c>
      <c r="G37" s="19" t="s">
        <v>374</v>
      </c>
      <c r="H37" s="19" t="s">
        <v>360</v>
      </c>
      <c r="I37" s="19" t="s">
        <v>361</v>
      </c>
      <c r="J37" s="24">
        <v>549.52</v>
      </c>
      <c r="K37" s="12"/>
    </row>
    <row r="38" spans="1:11" s="48" customFormat="1" ht="171">
      <c r="A38" s="19" t="s">
        <v>76</v>
      </c>
      <c r="B38" s="19" t="s">
        <v>79</v>
      </c>
      <c r="C38" s="19" t="s">
        <v>83</v>
      </c>
      <c r="D38" s="19" t="s">
        <v>63</v>
      </c>
      <c r="E38" s="19" t="s">
        <v>164</v>
      </c>
      <c r="F38" s="19" t="s">
        <v>63</v>
      </c>
      <c r="G38" s="19" t="s">
        <v>375</v>
      </c>
      <c r="H38" s="19" t="s">
        <v>376</v>
      </c>
      <c r="I38" s="19" t="s">
        <v>377</v>
      </c>
      <c r="J38" s="24">
        <v>10</v>
      </c>
      <c r="K38" s="12"/>
    </row>
    <row r="39" spans="1:11" s="48" customFormat="1" ht="42.75">
      <c r="A39" s="19" t="s">
        <v>76</v>
      </c>
      <c r="B39" s="19" t="s">
        <v>79</v>
      </c>
      <c r="C39" s="19" t="s">
        <v>85</v>
      </c>
      <c r="D39" s="19" t="s">
        <v>63</v>
      </c>
      <c r="E39" s="19" t="s">
        <v>164</v>
      </c>
      <c r="F39" s="19" t="s">
        <v>63</v>
      </c>
      <c r="G39" s="19" t="s">
        <v>378</v>
      </c>
      <c r="H39" s="19" t="s">
        <v>379</v>
      </c>
      <c r="I39" s="19" t="s">
        <v>379</v>
      </c>
      <c r="J39" s="24">
        <v>13</v>
      </c>
      <c r="K39" s="12"/>
    </row>
    <row r="40" spans="1:11" s="48" customFormat="1" ht="57">
      <c r="A40" s="19" t="s">
        <v>76</v>
      </c>
      <c r="B40" s="19" t="s">
        <v>79</v>
      </c>
      <c r="C40" s="19" t="s">
        <v>85</v>
      </c>
      <c r="D40" s="19" t="s">
        <v>63</v>
      </c>
      <c r="E40" s="19" t="s">
        <v>164</v>
      </c>
      <c r="F40" s="19" t="s">
        <v>63</v>
      </c>
      <c r="G40" s="19" t="s">
        <v>380</v>
      </c>
      <c r="H40" s="19" t="s">
        <v>381</v>
      </c>
      <c r="I40" s="19" t="s">
        <v>381</v>
      </c>
      <c r="J40" s="24">
        <v>14.15</v>
      </c>
      <c r="K40" s="12"/>
    </row>
    <row r="41" spans="1:11" s="48" customFormat="1" ht="57">
      <c r="A41" s="19" t="s">
        <v>76</v>
      </c>
      <c r="B41" s="19" t="s">
        <v>79</v>
      </c>
      <c r="C41" s="19" t="s">
        <v>85</v>
      </c>
      <c r="D41" s="19" t="s">
        <v>63</v>
      </c>
      <c r="E41" s="19" t="s">
        <v>164</v>
      </c>
      <c r="F41" s="19" t="s">
        <v>63</v>
      </c>
      <c r="G41" s="19" t="s">
        <v>382</v>
      </c>
      <c r="H41" s="19" t="s">
        <v>383</v>
      </c>
      <c r="I41" s="19" t="s">
        <v>383</v>
      </c>
      <c r="J41" s="24">
        <v>155.6</v>
      </c>
      <c r="K41" s="12"/>
    </row>
    <row r="42" spans="1:11" s="48" customFormat="1" ht="57">
      <c r="A42" s="19" t="s">
        <v>76</v>
      </c>
      <c r="B42" s="19" t="s">
        <v>79</v>
      </c>
      <c r="C42" s="19" t="s">
        <v>85</v>
      </c>
      <c r="D42" s="19" t="s">
        <v>63</v>
      </c>
      <c r="E42" s="19" t="s">
        <v>164</v>
      </c>
      <c r="F42" s="19" t="s">
        <v>63</v>
      </c>
      <c r="G42" s="19" t="s">
        <v>384</v>
      </c>
      <c r="H42" s="19" t="s">
        <v>383</v>
      </c>
      <c r="I42" s="19" t="s">
        <v>383</v>
      </c>
      <c r="J42" s="24">
        <v>60.7</v>
      </c>
      <c r="K42" s="12"/>
    </row>
    <row r="43" spans="1:11" s="48" customFormat="1" ht="171">
      <c r="A43" s="19" t="s">
        <v>76</v>
      </c>
      <c r="B43" s="19" t="s">
        <v>79</v>
      </c>
      <c r="C43" s="19" t="s">
        <v>85</v>
      </c>
      <c r="D43" s="19" t="s">
        <v>63</v>
      </c>
      <c r="E43" s="19" t="s">
        <v>164</v>
      </c>
      <c r="F43" s="19" t="s">
        <v>63</v>
      </c>
      <c r="G43" s="19" t="s">
        <v>385</v>
      </c>
      <c r="H43" s="19" t="s">
        <v>386</v>
      </c>
      <c r="I43" s="19" t="s">
        <v>377</v>
      </c>
      <c r="J43" s="24">
        <v>10</v>
      </c>
      <c r="K43" s="12"/>
    </row>
    <row r="44" spans="1:11" s="48" customFormat="1" ht="28.5">
      <c r="A44" s="19" t="s">
        <v>76</v>
      </c>
      <c r="B44" s="19" t="s">
        <v>79</v>
      </c>
      <c r="C44" s="19" t="s">
        <v>87</v>
      </c>
      <c r="D44" s="19" t="s">
        <v>63</v>
      </c>
      <c r="E44" s="19" t="s">
        <v>164</v>
      </c>
      <c r="F44" s="19" t="s">
        <v>63</v>
      </c>
      <c r="G44" s="19" t="s">
        <v>387</v>
      </c>
      <c r="H44" s="19" t="s">
        <v>388</v>
      </c>
      <c r="I44" s="19" t="s">
        <v>389</v>
      </c>
      <c r="J44" s="24">
        <v>15.3</v>
      </c>
      <c r="K44" s="12"/>
    </row>
    <row r="45" spans="1:11" s="48" customFormat="1" ht="128.25">
      <c r="A45" s="19" t="s">
        <v>76</v>
      </c>
      <c r="B45" s="19" t="s">
        <v>83</v>
      </c>
      <c r="C45" s="19" t="s">
        <v>85</v>
      </c>
      <c r="D45" s="19" t="s">
        <v>63</v>
      </c>
      <c r="E45" s="19" t="s">
        <v>164</v>
      </c>
      <c r="F45" s="19" t="s">
        <v>63</v>
      </c>
      <c r="G45" s="19" t="s">
        <v>390</v>
      </c>
      <c r="H45" s="19" t="s">
        <v>391</v>
      </c>
      <c r="I45" s="19" t="s">
        <v>392</v>
      </c>
      <c r="J45" s="24">
        <v>16</v>
      </c>
      <c r="K45" s="12"/>
    </row>
    <row r="46" spans="1:11" s="48" customFormat="1" ht="128.25">
      <c r="A46" s="19" t="s">
        <v>76</v>
      </c>
      <c r="B46" s="19" t="s">
        <v>83</v>
      </c>
      <c r="C46" s="19" t="s">
        <v>85</v>
      </c>
      <c r="D46" s="19" t="s">
        <v>63</v>
      </c>
      <c r="E46" s="19" t="s">
        <v>164</v>
      </c>
      <c r="F46" s="19" t="s">
        <v>63</v>
      </c>
      <c r="G46" s="19" t="s">
        <v>393</v>
      </c>
      <c r="H46" s="19" t="s">
        <v>391</v>
      </c>
      <c r="I46" s="19" t="s">
        <v>392</v>
      </c>
      <c r="J46" s="24">
        <v>12.42</v>
      </c>
      <c r="K46" s="12"/>
    </row>
    <row r="47" spans="1:11" s="48" customFormat="1" ht="71.25">
      <c r="A47" s="19" t="s">
        <v>76</v>
      </c>
      <c r="B47" s="19" t="s">
        <v>95</v>
      </c>
      <c r="C47" s="19" t="s">
        <v>77</v>
      </c>
      <c r="D47" s="19" t="s">
        <v>63</v>
      </c>
      <c r="E47" s="19" t="s">
        <v>164</v>
      </c>
      <c r="F47" s="19" t="s">
        <v>63</v>
      </c>
      <c r="G47" s="19" t="s">
        <v>394</v>
      </c>
      <c r="H47" s="19" t="s">
        <v>395</v>
      </c>
      <c r="I47" s="19" t="s">
        <v>323</v>
      </c>
      <c r="J47" s="24">
        <v>1265</v>
      </c>
      <c r="K47" s="12"/>
    </row>
    <row r="48" spans="1:11" s="48" customFormat="1" ht="42.75">
      <c r="A48" s="19" t="s">
        <v>76</v>
      </c>
      <c r="B48" s="19" t="s">
        <v>95</v>
      </c>
      <c r="C48" s="19" t="s">
        <v>79</v>
      </c>
      <c r="D48" s="19" t="s">
        <v>63</v>
      </c>
      <c r="E48" s="19" t="s">
        <v>164</v>
      </c>
      <c r="F48" s="19" t="s">
        <v>63</v>
      </c>
      <c r="G48" s="19" t="s">
        <v>396</v>
      </c>
      <c r="H48" s="19" t="s">
        <v>397</v>
      </c>
      <c r="I48" s="19" t="s">
        <v>398</v>
      </c>
      <c r="J48" s="24">
        <v>69</v>
      </c>
      <c r="K48" s="12"/>
    </row>
    <row r="49" spans="1:11" s="48" customFormat="1" ht="85.5">
      <c r="A49" s="19" t="s">
        <v>76</v>
      </c>
      <c r="B49" s="19" t="s">
        <v>95</v>
      </c>
      <c r="C49" s="19" t="s">
        <v>79</v>
      </c>
      <c r="D49" s="19" t="s">
        <v>63</v>
      </c>
      <c r="E49" s="19" t="s">
        <v>164</v>
      </c>
      <c r="F49" s="19" t="s">
        <v>63</v>
      </c>
      <c r="G49" s="19" t="s">
        <v>399</v>
      </c>
      <c r="H49" s="19" t="s">
        <v>400</v>
      </c>
      <c r="I49" s="19" t="s">
        <v>401</v>
      </c>
      <c r="J49" s="24">
        <v>25</v>
      </c>
      <c r="K49" s="12"/>
    </row>
    <row r="50" spans="1:11" s="48" customFormat="1" ht="57">
      <c r="A50" s="19" t="s">
        <v>76</v>
      </c>
      <c r="B50" s="19" t="s">
        <v>95</v>
      </c>
      <c r="C50" s="19" t="s">
        <v>79</v>
      </c>
      <c r="D50" s="19" t="s">
        <v>63</v>
      </c>
      <c r="E50" s="19" t="s">
        <v>164</v>
      </c>
      <c r="F50" s="19" t="s">
        <v>63</v>
      </c>
      <c r="G50" s="19" t="s">
        <v>402</v>
      </c>
      <c r="H50" s="19" t="s">
        <v>403</v>
      </c>
      <c r="I50" s="19" t="s">
        <v>404</v>
      </c>
      <c r="J50" s="24">
        <v>181</v>
      </c>
      <c r="K50" s="12"/>
    </row>
    <row r="51" spans="1:11" s="48" customFormat="1" ht="14.25">
      <c r="A51" s="35"/>
      <c r="B51" s="35"/>
      <c r="C51" s="35"/>
      <c r="D51" s="35"/>
      <c r="E51" s="35"/>
      <c r="F51" s="36" t="s">
        <v>186</v>
      </c>
      <c r="G51" s="35"/>
      <c r="H51" s="35"/>
      <c r="I51" s="35"/>
      <c r="J51" s="40">
        <v>150.33000000000001</v>
      </c>
      <c r="K51" s="12"/>
    </row>
    <row r="52" spans="1:11" s="48" customFormat="1" ht="28.5">
      <c r="A52" s="19" t="s">
        <v>76</v>
      </c>
      <c r="B52" s="19" t="s">
        <v>79</v>
      </c>
      <c r="C52" s="19" t="s">
        <v>79</v>
      </c>
      <c r="D52" s="19" t="s">
        <v>63</v>
      </c>
      <c r="E52" s="19" t="s">
        <v>187</v>
      </c>
      <c r="F52" s="19" t="s">
        <v>188</v>
      </c>
      <c r="G52" s="19" t="s">
        <v>405</v>
      </c>
      <c r="H52" s="19" t="s">
        <v>406</v>
      </c>
      <c r="I52" s="19" t="s">
        <v>407</v>
      </c>
      <c r="J52" s="24">
        <v>6.57</v>
      </c>
      <c r="K52" s="12"/>
    </row>
    <row r="53" spans="1:11" s="48" customFormat="1" ht="42.75">
      <c r="A53" s="19" t="s">
        <v>76</v>
      </c>
      <c r="B53" s="19" t="s">
        <v>79</v>
      </c>
      <c r="C53" s="19" t="s">
        <v>79</v>
      </c>
      <c r="D53" s="19" t="s">
        <v>63</v>
      </c>
      <c r="E53" s="19" t="s">
        <v>187</v>
      </c>
      <c r="F53" s="19" t="s">
        <v>188</v>
      </c>
      <c r="G53" s="19" t="s">
        <v>359</v>
      </c>
      <c r="H53" s="19" t="s">
        <v>408</v>
      </c>
      <c r="I53" s="19" t="s">
        <v>409</v>
      </c>
      <c r="J53" s="24">
        <v>143.76</v>
      </c>
      <c r="K53" s="12"/>
    </row>
    <row r="54" spans="1:11" s="48" customFormat="1" ht="14.25">
      <c r="A54" s="35"/>
      <c r="B54" s="35"/>
      <c r="C54" s="35"/>
      <c r="D54" s="35"/>
      <c r="E54" s="35"/>
      <c r="F54" s="36" t="s">
        <v>189</v>
      </c>
      <c r="G54" s="35"/>
      <c r="H54" s="35"/>
      <c r="I54" s="35"/>
      <c r="J54" s="40">
        <v>106.03</v>
      </c>
      <c r="K54" s="12"/>
    </row>
    <row r="55" spans="1:11" s="48" customFormat="1" ht="28.5">
      <c r="A55" s="19" t="s">
        <v>76</v>
      </c>
      <c r="B55" s="19" t="s">
        <v>79</v>
      </c>
      <c r="C55" s="19" t="s">
        <v>79</v>
      </c>
      <c r="D55" s="19" t="s">
        <v>63</v>
      </c>
      <c r="E55" s="19" t="s">
        <v>190</v>
      </c>
      <c r="F55" s="19" t="s">
        <v>191</v>
      </c>
      <c r="G55" s="19" t="s">
        <v>359</v>
      </c>
      <c r="H55" s="19" t="s">
        <v>410</v>
      </c>
      <c r="I55" s="19" t="s">
        <v>411</v>
      </c>
      <c r="J55" s="24">
        <v>100.98</v>
      </c>
      <c r="K55" s="12"/>
    </row>
    <row r="56" spans="1:11" s="48" customFormat="1" ht="42.75">
      <c r="A56" s="19" t="s">
        <v>76</v>
      </c>
      <c r="B56" s="19" t="s">
        <v>79</v>
      </c>
      <c r="C56" s="19" t="s">
        <v>79</v>
      </c>
      <c r="D56" s="19" t="s">
        <v>63</v>
      </c>
      <c r="E56" s="19" t="s">
        <v>190</v>
      </c>
      <c r="F56" s="19" t="s">
        <v>191</v>
      </c>
      <c r="G56" s="19" t="s">
        <v>405</v>
      </c>
      <c r="H56" s="19" t="s">
        <v>412</v>
      </c>
      <c r="I56" s="19" t="s">
        <v>413</v>
      </c>
      <c r="J56" s="24">
        <v>5.05</v>
      </c>
      <c r="K56" s="12"/>
    </row>
    <row r="57" spans="1:11" s="48" customFormat="1" ht="14.25">
      <c r="A57" s="35"/>
      <c r="B57" s="35"/>
      <c r="C57" s="35"/>
      <c r="D57" s="35"/>
      <c r="E57" s="35"/>
      <c r="F57" s="36" t="s">
        <v>192</v>
      </c>
      <c r="G57" s="35"/>
      <c r="H57" s="35"/>
      <c r="I57" s="35"/>
      <c r="J57" s="40">
        <v>151.41</v>
      </c>
      <c r="K57" s="12"/>
    </row>
    <row r="58" spans="1:11" s="48" customFormat="1" ht="28.5">
      <c r="A58" s="19" t="s">
        <v>76</v>
      </c>
      <c r="B58" s="19" t="s">
        <v>79</v>
      </c>
      <c r="C58" s="19" t="s">
        <v>79</v>
      </c>
      <c r="D58" s="19" t="s">
        <v>63</v>
      </c>
      <c r="E58" s="19" t="s">
        <v>193</v>
      </c>
      <c r="F58" s="19" t="s">
        <v>194</v>
      </c>
      <c r="G58" s="19" t="s">
        <v>405</v>
      </c>
      <c r="H58" s="19" t="s">
        <v>406</v>
      </c>
      <c r="I58" s="19" t="s">
        <v>414</v>
      </c>
      <c r="J58" s="24">
        <v>6.51</v>
      </c>
      <c r="K58" s="12"/>
    </row>
    <row r="59" spans="1:11" s="48" customFormat="1" ht="42.75">
      <c r="A59" s="19" t="s">
        <v>76</v>
      </c>
      <c r="B59" s="19" t="s">
        <v>79</v>
      </c>
      <c r="C59" s="19" t="s">
        <v>79</v>
      </c>
      <c r="D59" s="19" t="s">
        <v>63</v>
      </c>
      <c r="E59" s="19" t="s">
        <v>193</v>
      </c>
      <c r="F59" s="19" t="s">
        <v>194</v>
      </c>
      <c r="G59" s="19" t="s">
        <v>359</v>
      </c>
      <c r="H59" s="19" t="s">
        <v>408</v>
      </c>
      <c r="I59" s="19" t="s">
        <v>415</v>
      </c>
      <c r="J59" s="24">
        <v>144.9</v>
      </c>
      <c r="K59" s="12"/>
    </row>
    <row r="60" spans="1:11" s="48" customFormat="1" ht="14.25">
      <c r="A60" s="35"/>
      <c r="B60" s="35"/>
      <c r="C60" s="35"/>
      <c r="D60" s="35"/>
      <c r="E60" s="35"/>
      <c r="F60" s="36" t="s">
        <v>195</v>
      </c>
      <c r="G60" s="35"/>
      <c r="H60" s="35"/>
      <c r="I60" s="35"/>
      <c r="J60" s="40">
        <v>161.13999999999999</v>
      </c>
      <c r="K60" s="12"/>
    </row>
    <row r="61" spans="1:11" s="48" customFormat="1" ht="42.75">
      <c r="A61" s="19" t="s">
        <v>76</v>
      </c>
      <c r="B61" s="19" t="s">
        <v>79</v>
      </c>
      <c r="C61" s="19" t="s">
        <v>79</v>
      </c>
      <c r="D61" s="19" t="s">
        <v>63</v>
      </c>
      <c r="E61" s="19" t="s">
        <v>196</v>
      </c>
      <c r="F61" s="19" t="s">
        <v>197</v>
      </c>
      <c r="G61" s="19" t="s">
        <v>359</v>
      </c>
      <c r="H61" s="19" t="s">
        <v>408</v>
      </c>
      <c r="I61" s="19" t="s">
        <v>416</v>
      </c>
      <c r="J61" s="24">
        <v>106.2</v>
      </c>
      <c r="K61" s="12"/>
    </row>
    <row r="62" spans="1:11" s="48" customFormat="1" ht="28.5">
      <c r="A62" s="19" t="s">
        <v>76</v>
      </c>
      <c r="B62" s="19" t="s">
        <v>79</v>
      </c>
      <c r="C62" s="19" t="s">
        <v>79</v>
      </c>
      <c r="D62" s="19" t="s">
        <v>63</v>
      </c>
      <c r="E62" s="19" t="s">
        <v>196</v>
      </c>
      <c r="F62" s="19" t="s">
        <v>197</v>
      </c>
      <c r="G62" s="19" t="s">
        <v>417</v>
      </c>
      <c r="H62" s="19" t="s">
        <v>406</v>
      </c>
      <c r="I62" s="19" t="s">
        <v>407</v>
      </c>
      <c r="J62" s="24">
        <v>5.31</v>
      </c>
      <c r="K62" s="12"/>
    </row>
    <row r="63" spans="1:11" s="48" customFormat="1" ht="28.5">
      <c r="A63" s="19" t="s">
        <v>76</v>
      </c>
      <c r="B63" s="19" t="s">
        <v>79</v>
      </c>
      <c r="C63" s="19" t="s">
        <v>83</v>
      </c>
      <c r="D63" s="19" t="s">
        <v>63</v>
      </c>
      <c r="E63" s="19" t="s">
        <v>196</v>
      </c>
      <c r="F63" s="19" t="s">
        <v>197</v>
      </c>
      <c r="G63" s="19" t="s">
        <v>418</v>
      </c>
      <c r="H63" s="19" t="s">
        <v>406</v>
      </c>
      <c r="I63" s="19" t="s">
        <v>407</v>
      </c>
      <c r="J63" s="24">
        <v>1.79</v>
      </c>
      <c r="K63" s="12"/>
    </row>
    <row r="64" spans="1:11" s="48" customFormat="1" ht="42.75">
      <c r="A64" s="19" t="s">
        <v>76</v>
      </c>
      <c r="B64" s="19" t="s">
        <v>79</v>
      </c>
      <c r="C64" s="19" t="s">
        <v>83</v>
      </c>
      <c r="D64" s="19" t="s">
        <v>63</v>
      </c>
      <c r="E64" s="19" t="s">
        <v>196</v>
      </c>
      <c r="F64" s="19" t="s">
        <v>197</v>
      </c>
      <c r="G64" s="19" t="s">
        <v>419</v>
      </c>
      <c r="H64" s="19" t="s">
        <v>408</v>
      </c>
      <c r="I64" s="19" t="s">
        <v>416</v>
      </c>
      <c r="J64" s="24">
        <v>47.84</v>
      </c>
      <c r="K64" s="12"/>
    </row>
    <row r="65" spans="1:11" s="48" customFormat="1" ht="14.25">
      <c r="A65" s="35"/>
      <c r="B65" s="35"/>
      <c r="C65" s="35"/>
      <c r="D65" s="35"/>
      <c r="E65" s="35"/>
      <c r="F65" s="36" t="s">
        <v>198</v>
      </c>
      <c r="G65" s="35"/>
      <c r="H65" s="35"/>
      <c r="I65" s="35"/>
      <c r="J65" s="40">
        <v>392.62</v>
      </c>
      <c r="K65" s="12"/>
    </row>
    <row r="66" spans="1:11" s="48" customFormat="1" ht="42.75">
      <c r="A66" s="19" t="s">
        <v>76</v>
      </c>
      <c r="B66" s="19" t="s">
        <v>79</v>
      </c>
      <c r="C66" s="19" t="s">
        <v>79</v>
      </c>
      <c r="D66" s="19" t="s">
        <v>63</v>
      </c>
      <c r="E66" s="19" t="s">
        <v>199</v>
      </c>
      <c r="F66" s="19" t="s">
        <v>200</v>
      </c>
      <c r="G66" s="19" t="s">
        <v>359</v>
      </c>
      <c r="H66" s="19" t="s">
        <v>408</v>
      </c>
      <c r="I66" s="19" t="s">
        <v>409</v>
      </c>
      <c r="J66" s="24">
        <v>229.02</v>
      </c>
      <c r="K66" s="12"/>
    </row>
    <row r="67" spans="1:11" s="48" customFormat="1" ht="28.5">
      <c r="A67" s="19" t="s">
        <v>76</v>
      </c>
      <c r="B67" s="19" t="s">
        <v>79</v>
      </c>
      <c r="C67" s="19" t="s">
        <v>79</v>
      </c>
      <c r="D67" s="19" t="s">
        <v>63</v>
      </c>
      <c r="E67" s="19" t="s">
        <v>199</v>
      </c>
      <c r="F67" s="19" t="s">
        <v>200</v>
      </c>
      <c r="G67" s="19" t="s">
        <v>420</v>
      </c>
      <c r="H67" s="19" t="s">
        <v>406</v>
      </c>
      <c r="I67" s="19" t="s">
        <v>407</v>
      </c>
      <c r="J67" s="24">
        <v>11.21</v>
      </c>
      <c r="K67" s="12"/>
    </row>
    <row r="68" spans="1:11" s="48" customFormat="1" ht="28.5">
      <c r="A68" s="19" t="s">
        <v>76</v>
      </c>
      <c r="B68" s="19" t="s">
        <v>79</v>
      </c>
      <c r="C68" s="19" t="s">
        <v>83</v>
      </c>
      <c r="D68" s="19" t="s">
        <v>63</v>
      </c>
      <c r="E68" s="19" t="s">
        <v>199</v>
      </c>
      <c r="F68" s="19" t="s">
        <v>200</v>
      </c>
      <c r="G68" s="19" t="s">
        <v>421</v>
      </c>
      <c r="H68" s="19" t="s">
        <v>406</v>
      </c>
      <c r="I68" s="19" t="s">
        <v>407</v>
      </c>
      <c r="J68" s="24">
        <v>5.51</v>
      </c>
      <c r="K68" s="12"/>
    </row>
    <row r="69" spans="1:11" s="48" customFormat="1" ht="42.75">
      <c r="A69" s="19" t="s">
        <v>76</v>
      </c>
      <c r="B69" s="19" t="s">
        <v>79</v>
      </c>
      <c r="C69" s="19" t="s">
        <v>83</v>
      </c>
      <c r="D69" s="19" t="s">
        <v>63</v>
      </c>
      <c r="E69" s="19" t="s">
        <v>199</v>
      </c>
      <c r="F69" s="19" t="s">
        <v>200</v>
      </c>
      <c r="G69" s="19" t="s">
        <v>419</v>
      </c>
      <c r="H69" s="19" t="s">
        <v>408</v>
      </c>
      <c r="I69" s="19" t="s">
        <v>409</v>
      </c>
      <c r="J69" s="24">
        <v>146.88</v>
      </c>
      <c r="K69" s="12"/>
    </row>
    <row r="70" spans="1:11" s="48" customFormat="1" ht="14.25">
      <c r="A70" s="35"/>
      <c r="B70" s="35"/>
      <c r="C70" s="35"/>
      <c r="D70" s="35"/>
      <c r="E70" s="35"/>
      <c r="F70" s="36" t="s">
        <v>201</v>
      </c>
      <c r="G70" s="35"/>
      <c r="H70" s="35"/>
      <c r="I70" s="35"/>
      <c r="J70" s="40">
        <v>560.78</v>
      </c>
      <c r="K70" s="12"/>
    </row>
    <row r="71" spans="1:11" s="48" customFormat="1" ht="42.75">
      <c r="A71" s="19" t="s">
        <v>76</v>
      </c>
      <c r="B71" s="19" t="s">
        <v>79</v>
      </c>
      <c r="C71" s="19" t="s">
        <v>79</v>
      </c>
      <c r="D71" s="19" t="s">
        <v>63</v>
      </c>
      <c r="E71" s="19" t="s">
        <v>202</v>
      </c>
      <c r="F71" s="19" t="s">
        <v>203</v>
      </c>
      <c r="G71" s="19" t="s">
        <v>422</v>
      </c>
      <c r="H71" s="19" t="s">
        <v>423</v>
      </c>
      <c r="I71" s="19" t="s">
        <v>424</v>
      </c>
      <c r="J71" s="24">
        <v>18.010000000000002</v>
      </c>
      <c r="K71" s="12"/>
    </row>
    <row r="72" spans="1:11" s="48" customFormat="1" ht="57">
      <c r="A72" s="19" t="s">
        <v>76</v>
      </c>
      <c r="B72" s="19" t="s">
        <v>79</v>
      </c>
      <c r="C72" s="19" t="s">
        <v>79</v>
      </c>
      <c r="D72" s="19" t="s">
        <v>63</v>
      </c>
      <c r="E72" s="19" t="s">
        <v>202</v>
      </c>
      <c r="F72" s="19" t="s">
        <v>203</v>
      </c>
      <c r="G72" s="19" t="s">
        <v>425</v>
      </c>
      <c r="H72" s="19" t="s">
        <v>426</v>
      </c>
      <c r="I72" s="19" t="s">
        <v>427</v>
      </c>
      <c r="J72" s="24">
        <v>388.56</v>
      </c>
      <c r="K72" s="12"/>
    </row>
    <row r="73" spans="1:11" s="48" customFormat="1" ht="42.75">
      <c r="A73" s="19" t="s">
        <v>76</v>
      </c>
      <c r="B73" s="19" t="s">
        <v>79</v>
      </c>
      <c r="C73" s="19" t="s">
        <v>83</v>
      </c>
      <c r="D73" s="19" t="s">
        <v>63</v>
      </c>
      <c r="E73" s="19" t="s">
        <v>202</v>
      </c>
      <c r="F73" s="19" t="s">
        <v>203</v>
      </c>
      <c r="G73" s="19" t="s">
        <v>428</v>
      </c>
      <c r="H73" s="19" t="s">
        <v>429</v>
      </c>
      <c r="I73" s="19" t="s">
        <v>424</v>
      </c>
      <c r="J73" s="24">
        <v>5.57</v>
      </c>
      <c r="K73" s="12"/>
    </row>
    <row r="74" spans="1:11" s="48" customFormat="1" ht="85.5">
      <c r="A74" s="19" t="s">
        <v>76</v>
      </c>
      <c r="B74" s="19" t="s">
        <v>79</v>
      </c>
      <c r="C74" s="19" t="s">
        <v>83</v>
      </c>
      <c r="D74" s="19" t="s">
        <v>63</v>
      </c>
      <c r="E74" s="19" t="s">
        <v>202</v>
      </c>
      <c r="F74" s="19" t="s">
        <v>203</v>
      </c>
      <c r="G74" s="19" t="s">
        <v>430</v>
      </c>
      <c r="H74" s="19" t="s">
        <v>431</v>
      </c>
      <c r="I74" s="19" t="s">
        <v>432</v>
      </c>
      <c r="J74" s="24">
        <v>148.63999999999999</v>
      </c>
      <c r="K74" s="12"/>
    </row>
    <row r="75" spans="1:11" s="48" customFormat="1" ht="14.25">
      <c r="A75" s="35"/>
      <c r="B75" s="35"/>
      <c r="C75" s="35"/>
      <c r="D75" s="35"/>
      <c r="E75" s="35"/>
      <c r="F75" s="36" t="s">
        <v>204</v>
      </c>
      <c r="G75" s="35"/>
      <c r="H75" s="35"/>
      <c r="I75" s="35"/>
      <c r="J75" s="40">
        <v>265.63</v>
      </c>
      <c r="K75" s="12"/>
    </row>
    <row r="76" spans="1:11" s="48" customFormat="1" ht="99.75">
      <c r="A76" s="19" t="s">
        <v>76</v>
      </c>
      <c r="B76" s="19" t="s">
        <v>79</v>
      </c>
      <c r="C76" s="19" t="s">
        <v>79</v>
      </c>
      <c r="D76" s="19" t="s">
        <v>63</v>
      </c>
      <c r="E76" s="19" t="s">
        <v>205</v>
      </c>
      <c r="F76" s="19" t="s">
        <v>206</v>
      </c>
      <c r="G76" s="19" t="s">
        <v>433</v>
      </c>
      <c r="H76" s="19" t="s">
        <v>434</v>
      </c>
      <c r="I76" s="19" t="s">
        <v>435</v>
      </c>
      <c r="J76" s="24">
        <v>65.650000000000006</v>
      </c>
      <c r="K76" s="12"/>
    </row>
    <row r="77" spans="1:11" s="48" customFormat="1" ht="28.5">
      <c r="A77" s="19" t="s">
        <v>76</v>
      </c>
      <c r="B77" s="19" t="s">
        <v>79</v>
      </c>
      <c r="C77" s="19" t="s">
        <v>79</v>
      </c>
      <c r="D77" s="19" t="s">
        <v>63</v>
      </c>
      <c r="E77" s="19" t="s">
        <v>205</v>
      </c>
      <c r="F77" s="19" t="s">
        <v>206</v>
      </c>
      <c r="G77" s="19" t="s">
        <v>436</v>
      </c>
      <c r="H77" s="19" t="s">
        <v>437</v>
      </c>
      <c r="I77" s="19" t="s">
        <v>438</v>
      </c>
      <c r="J77" s="24">
        <v>153.16999999999999</v>
      </c>
      <c r="K77" s="12"/>
    </row>
    <row r="78" spans="1:11" s="48" customFormat="1" ht="114">
      <c r="A78" s="19" t="s">
        <v>76</v>
      </c>
      <c r="B78" s="19" t="s">
        <v>79</v>
      </c>
      <c r="C78" s="19" t="s">
        <v>79</v>
      </c>
      <c r="D78" s="19" t="s">
        <v>63</v>
      </c>
      <c r="E78" s="19" t="s">
        <v>205</v>
      </c>
      <c r="F78" s="19" t="s">
        <v>206</v>
      </c>
      <c r="G78" s="19" t="s">
        <v>420</v>
      </c>
      <c r="H78" s="19" t="s">
        <v>439</v>
      </c>
      <c r="I78" s="19" t="s">
        <v>440</v>
      </c>
      <c r="J78" s="24">
        <v>10.039999999999999</v>
      </c>
      <c r="K78" s="12"/>
    </row>
    <row r="79" spans="1:11" s="48" customFormat="1" ht="99.75">
      <c r="A79" s="19" t="s">
        <v>76</v>
      </c>
      <c r="B79" s="19" t="s">
        <v>79</v>
      </c>
      <c r="C79" s="19" t="s">
        <v>83</v>
      </c>
      <c r="D79" s="19" t="s">
        <v>63</v>
      </c>
      <c r="E79" s="19" t="s">
        <v>205</v>
      </c>
      <c r="F79" s="19" t="s">
        <v>206</v>
      </c>
      <c r="G79" s="19" t="s">
        <v>421</v>
      </c>
      <c r="H79" s="19" t="s">
        <v>441</v>
      </c>
      <c r="I79" s="19" t="s">
        <v>442</v>
      </c>
      <c r="J79" s="24">
        <v>1.33</v>
      </c>
      <c r="K79" s="12"/>
    </row>
    <row r="80" spans="1:11" s="48" customFormat="1" ht="42.75">
      <c r="A80" s="19" t="s">
        <v>76</v>
      </c>
      <c r="B80" s="19" t="s">
        <v>79</v>
      </c>
      <c r="C80" s="19" t="s">
        <v>83</v>
      </c>
      <c r="D80" s="19" t="s">
        <v>63</v>
      </c>
      <c r="E80" s="19" t="s">
        <v>205</v>
      </c>
      <c r="F80" s="19" t="s">
        <v>206</v>
      </c>
      <c r="G80" s="19" t="s">
        <v>443</v>
      </c>
      <c r="H80" s="19" t="s">
        <v>444</v>
      </c>
      <c r="I80" s="19" t="s">
        <v>435</v>
      </c>
      <c r="J80" s="24">
        <v>10.63</v>
      </c>
      <c r="K80" s="12"/>
    </row>
    <row r="81" spans="1:11" s="48" customFormat="1" ht="28.5">
      <c r="A81" s="19" t="s">
        <v>76</v>
      </c>
      <c r="B81" s="19" t="s">
        <v>79</v>
      </c>
      <c r="C81" s="19" t="s">
        <v>83</v>
      </c>
      <c r="D81" s="19" t="s">
        <v>63</v>
      </c>
      <c r="E81" s="19" t="s">
        <v>205</v>
      </c>
      <c r="F81" s="19" t="s">
        <v>206</v>
      </c>
      <c r="G81" s="19" t="s">
        <v>445</v>
      </c>
      <c r="H81" s="19" t="s">
        <v>446</v>
      </c>
      <c r="I81" s="19" t="s">
        <v>438</v>
      </c>
      <c r="J81" s="24">
        <v>24.81</v>
      </c>
      <c r="K81" s="12"/>
    </row>
    <row r="82" spans="1:11" s="48" customFormat="1" ht="14.25">
      <c r="A82" s="35"/>
      <c r="B82" s="35"/>
      <c r="C82" s="35"/>
      <c r="D82" s="35"/>
      <c r="E82" s="35"/>
      <c r="F82" s="36" t="s">
        <v>207</v>
      </c>
      <c r="G82" s="35"/>
      <c r="H82" s="35"/>
      <c r="I82" s="35"/>
      <c r="J82" s="40">
        <v>223.02</v>
      </c>
      <c r="K82" s="12"/>
    </row>
    <row r="83" spans="1:11" s="48" customFormat="1" ht="28.5">
      <c r="A83" s="19" t="s">
        <v>76</v>
      </c>
      <c r="B83" s="19" t="s">
        <v>79</v>
      </c>
      <c r="C83" s="19" t="s">
        <v>79</v>
      </c>
      <c r="D83" s="19" t="s">
        <v>63</v>
      </c>
      <c r="E83" s="19" t="s">
        <v>208</v>
      </c>
      <c r="F83" s="19" t="s">
        <v>209</v>
      </c>
      <c r="G83" s="19" t="s">
        <v>447</v>
      </c>
      <c r="H83" s="19" t="s">
        <v>448</v>
      </c>
      <c r="I83" s="19" t="s">
        <v>449</v>
      </c>
      <c r="J83" s="24">
        <v>100.97</v>
      </c>
      <c r="K83" s="12"/>
    </row>
    <row r="84" spans="1:11" s="48" customFormat="1" ht="42.75">
      <c r="A84" s="19" t="s">
        <v>76</v>
      </c>
      <c r="B84" s="19" t="s">
        <v>79</v>
      </c>
      <c r="C84" s="19" t="s">
        <v>79</v>
      </c>
      <c r="D84" s="19" t="s">
        <v>63</v>
      </c>
      <c r="E84" s="19" t="s">
        <v>208</v>
      </c>
      <c r="F84" s="19" t="s">
        <v>209</v>
      </c>
      <c r="G84" s="19" t="s">
        <v>450</v>
      </c>
      <c r="H84" s="19" t="s">
        <v>451</v>
      </c>
      <c r="I84" s="19" t="s">
        <v>452</v>
      </c>
      <c r="J84" s="24">
        <v>43.27</v>
      </c>
      <c r="K84" s="12"/>
    </row>
    <row r="85" spans="1:11" s="48" customFormat="1" ht="42.75">
      <c r="A85" s="19" t="s">
        <v>76</v>
      </c>
      <c r="B85" s="19" t="s">
        <v>79</v>
      </c>
      <c r="C85" s="19" t="s">
        <v>79</v>
      </c>
      <c r="D85" s="19" t="s">
        <v>63</v>
      </c>
      <c r="E85" s="19" t="s">
        <v>208</v>
      </c>
      <c r="F85" s="19" t="s">
        <v>209</v>
      </c>
      <c r="G85" s="19" t="s">
        <v>453</v>
      </c>
      <c r="H85" s="19" t="s">
        <v>454</v>
      </c>
      <c r="I85" s="19" t="s">
        <v>452</v>
      </c>
      <c r="J85" s="24">
        <v>6.98</v>
      </c>
      <c r="K85" s="12"/>
    </row>
    <row r="86" spans="1:11" s="48" customFormat="1" ht="28.5">
      <c r="A86" s="19" t="s">
        <v>76</v>
      </c>
      <c r="B86" s="19" t="s">
        <v>79</v>
      </c>
      <c r="C86" s="19" t="s">
        <v>83</v>
      </c>
      <c r="D86" s="19" t="s">
        <v>63</v>
      </c>
      <c r="E86" s="19" t="s">
        <v>208</v>
      </c>
      <c r="F86" s="19" t="s">
        <v>209</v>
      </c>
      <c r="G86" s="19" t="s">
        <v>455</v>
      </c>
      <c r="H86" s="19" t="s">
        <v>448</v>
      </c>
      <c r="I86" s="19" t="s">
        <v>449</v>
      </c>
      <c r="J86" s="24">
        <v>48.44</v>
      </c>
      <c r="K86" s="12"/>
    </row>
    <row r="87" spans="1:11" s="48" customFormat="1" ht="42.75">
      <c r="A87" s="19" t="s">
        <v>76</v>
      </c>
      <c r="B87" s="19" t="s">
        <v>79</v>
      </c>
      <c r="C87" s="19" t="s">
        <v>83</v>
      </c>
      <c r="D87" s="19" t="s">
        <v>63</v>
      </c>
      <c r="E87" s="19" t="s">
        <v>208</v>
      </c>
      <c r="F87" s="19" t="s">
        <v>209</v>
      </c>
      <c r="G87" s="19" t="s">
        <v>456</v>
      </c>
      <c r="H87" s="19" t="s">
        <v>454</v>
      </c>
      <c r="I87" s="19" t="s">
        <v>452</v>
      </c>
      <c r="J87" s="24">
        <v>2.6</v>
      </c>
      <c r="K87" s="12"/>
    </row>
    <row r="88" spans="1:11" s="48" customFormat="1" ht="42.75">
      <c r="A88" s="19" t="s">
        <v>76</v>
      </c>
      <c r="B88" s="19" t="s">
        <v>79</v>
      </c>
      <c r="C88" s="19" t="s">
        <v>83</v>
      </c>
      <c r="D88" s="19" t="s">
        <v>63</v>
      </c>
      <c r="E88" s="19" t="s">
        <v>208</v>
      </c>
      <c r="F88" s="19" t="s">
        <v>209</v>
      </c>
      <c r="G88" s="19" t="s">
        <v>457</v>
      </c>
      <c r="H88" s="19" t="s">
        <v>451</v>
      </c>
      <c r="I88" s="19" t="s">
        <v>452</v>
      </c>
      <c r="J88" s="24">
        <v>20.76</v>
      </c>
      <c r="K88" s="12"/>
    </row>
    <row r="89" spans="1:11" s="48" customFormat="1" ht="14.25">
      <c r="A89" s="35"/>
      <c r="B89" s="35"/>
      <c r="C89" s="35"/>
      <c r="D89" s="35"/>
      <c r="E89" s="35"/>
      <c r="F89" s="36" t="s">
        <v>210</v>
      </c>
      <c r="G89" s="35"/>
      <c r="H89" s="35"/>
      <c r="I89" s="35"/>
      <c r="J89" s="40">
        <v>56.86</v>
      </c>
      <c r="K89" s="12"/>
    </row>
    <row r="90" spans="1:11" s="48" customFormat="1" ht="28.5">
      <c r="A90" s="19" t="s">
        <v>76</v>
      </c>
      <c r="B90" s="19" t="s">
        <v>79</v>
      </c>
      <c r="C90" s="19" t="s">
        <v>83</v>
      </c>
      <c r="D90" s="19" t="s">
        <v>63</v>
      </c>
      <c r="E90" s="19" t="s">
        <v>211</v>
      </c>
      <c r="F90" s="19" t="s">
        <v>212</v>
      </c>
      <c r="G90" s="19" t="s">
        <v>374</v>
      </c>
      <c r="H90" s="19" t="s">
        <v>408</v>
      </c>
      <c r="I90" s="19" t="s">
        <v>458</v>
      </c>
      <c r="J90" s="24">
        <v>54.8</v>
      </c>
      <c r="K90" s="12"/>
    </row>
    <row r="91" spans="1:11" s="48" customFormat="1" ht="28.5">
      <c r="A91" s="19" t="s">
        <v>76</v>
      </c>
      <c r="B91" s="19" t="s">
        <v>79</v>
      </c>
      <c r="C91" s="19" t="s">
        <v>83</v>
      </c>
      <c r="D91" s="19" t="s">
        <v>63</v>
      </c>
      <c r="E91" s="19" t="s">
        <v>211</v>
      </c>
      <c r="F91" s="19" t="s">
        <v>212</v>
      </c>
      <c r="G91" s="19" t="s">
        <v>459</v>
      </c>
      <c r="H91" s="19" t="s">
        <v>406</v>
      </c>
      <c r="I91" s="19" t="s">
        <v>407</v>
      </c>
      <c r="J91" s="24">
        <v>2.06</v>
      </c>
      <c r="K91" s="12"/>
    </row>
    <row r="92" spans="1:11" s="48" customFormat="1" ht="14.25">
      <c r="A92" s="35"/>
      <c r="B92" s="35"/>
      <c r="C92" s="35"/>
      <c r="D92" s="35"/>
      <c r="E92" s="35"/>
      <c r="F92" s="36" t="s">
        <v>213</v>
      </c>
      <c r="G92" s="35"/>
      <c r="H92" s="35"/>
      <c r="I92" s="35"/>
      <c r="J92" s="40">
        <v>67.08</v>
      </c>
      <c r="K92" s="12"/>
    </row>
    <row r="93" spans="1:11" s="48" customFormat="1" ht="28.5">
      <c r="A93" s="19" t="s">
        <v>76</v>
      </c>
      <c r="B93" s="19" t="s">
        <v>79</v>
      </c>
      <c r="C93" s="19" t="s">
        <v>83</v>
      </c>
      <c r="D93" s="19" t="s">
        <v>63</v>
      </c>
      <c r="E93" s="19" t="s">
        <v>214</v>
      </c>
      <c r="F93" s="19" t="s">
        <v>215</v>
      </c>
      <c r="G93" s="19" t="s">
        <v>460</v>
      </c>
      <c r="H93" s="19" t="s">
        <v>461</v>
      </c>
      <c r="I93" s="19" t="s">
        <v>462</v>
      </c>
      <c r="J93" s="24">
        <v>2.4</v>
      </c>
      <c r="K93" s="12"/>
    </row>
    <row r="94" spans="1:11" s="48" customFormat="1" ht="28.5">
      <c r="A94" s="19" t="s">
        <v>76</v>
      </c>
      <c r="B94" s="19" t="s">
        <v>79</v>
      </c>
      <c r="C94" s="19" t="s">
        <v>83</v>
      </c>
      <c r="D94" s="19" t="s">
        <v>63</v>
      </c>
      <c r="E94" s="19" t="s">
        <v>214</v>
      </c>
      <c r="F94" s="19" t="s">
        <v>215</v>
      </c>
      <c r="G94" s="19" t="s">
        <v>374</v>
      </c>
      <c r="H94" s="19" t="s">
        <v>463</v>
      </c>
      <c r="I94" s="19" t="s">
        <v>449</v>
      </c>
      <c r="J94" s="24">
        <v>64.680000000000007</v>
      </c>
      <c r="K94" s="12"/>
    </row>
    <row r="95" spans="1:11" s="48" customFormat="1" ht="14.25">
      <c r="A95" s="35"/>
      <c r="B95" s="35"/>
      <c r="C95" s="35"/>
      <c r="D95" s="35"/>
      <c r="E95" s="35"/>
      <c r="F95" s="36" t="s">
        <v>216</v>
      </c>
      <c r="G95" s="35"/>
      <c r="H95" s="35"/>
      <c r="I95" s="35"/>
      <c r="J95" s="40">
        <v>57.93</v>
      </c>
      <c r="K95" s="12"/>
    </row>
    <row r="96" spans="1:11" s="48" customFormat="1" ht="42.75">
      <c r="A96" s="19" t="s">
        <v>76</v>
      </c>
      <c r="B96" s="19" t="s">
        <v>79</v>
      </c>
      <c r="C96" s="19" t="s">
        <v>83</v>
      </c>
      <c r="D96" s="19" t="s">
        <v>63</v>
      </c>
      <c r="E96" s="19" t="s">
        <v>217</v>
      </c>
      <c r="F96" s="19" t="s">
        <v>218</v>
      </c>
      <c r="G96" s="19" t="s">
        <v>445</v>
      </c>
      <c r="H96" s="19" t="s">
        <v>464</v>
      </c>
      <c r="I96" s="19" t="s">
        <v>449</v>
      </c>
      <c r="J96" s="24">
        <v>39.090000000000003</v>
      </c>
      <c r="K96" s="12"/>
    </row>
    <row r="97" spans="1:11" s="48" customFormat="1" ht="57">
      <c r="A97" s="19" t="s">
        <v>76</v>
      </c>
      <c r="B97" s="19" t="s">
        <v>79</v>
      </c>
      <c r="C97" s="19" t="s">
        <v>83</v>
      </c>
      <c r="D97" s="19" t="s">
        <v>63</v>
      </c>
      <c r="E97" s="19" t="s">
        <v>217</v>
      </c>
      <c r="F97" s="19" t="s">
        <v>218</v>
      </c>
      <c r="G97" s="19" t="s">
        <v>443</v>
      </c>
      <c r="H97" s="19" t="s">
        <v>465</v>
      </c>
      <c r="I97" s="19" t="s">
        <v>466</v>
      </c>
      <c r="J97" s="24">
        <v>16.75</v>
      </c>
      <c r="K97" s="12"/>
    </row>
    <row r="98" spans="1:11" s="48" customFormat="1" ht="42.75">
      <c r="A98" s="19" t="s">
        <v>76</v>
      </c>
      <c r="B98" s="19" t="s">
        <v>79</v>
      </c>
      <c r="C98" s="19" t="s">
        <v>83</v>
      </c>
      <c r="D98" s="19" t="s">
        <v>63</v>
      </c>
      <c r="E98" s="19" t="s">
        <v>217</v>
      </c>
      <c r="F98" s="19" t="s">
        <v>218</v>
      </c>
      <c r="G98" s="19" t="s">
        <v>467</v>
      </c>
      <c r="H98" s="19" t="s">
        <v>468</v>
      </c>
      <c r="I98" s="19" t="s">
        <v>469</v>
      </c>
      <c r="J98" s="24">
        <v>2.09</v>
      </c>
      <c r="K98" s="12"/>
    </row>
    <row r="99" spans="1:11" s="48" customFormat="1" ht="28.5">
      <c r="A99" s="35"/>
      <c r="B99" s="35"/>
      <c r="C99" s="35"/>
      <c r="D99" s="35"/>
      <c r="E99" s="35"/>
      <c r="F99" s="36" t="s">
        <v>219</v>
      </c>
      <c r="G99" s="35"/>
      <c r="H99" s="35"/>
      <c r="I99" s="35"/>
      <c r="J99" s="40">
        <v>38.35</v>
      </c>
      <c r="K99" s="12"/>
    </row>
    <row r="100" spans="1:11" s="48" customFormat="1" ht="42.75">
      <c r="A100" s="19" t="s">
        <v>76</v>
      </c>
      <c r="B100" s="19" t="s">
        <v>79</v>
      </c>
      <c r="C100" s="19" t="s">
        <v>83</v>
      </c>
      <c r="D100" s="19" t="s">
        <v>63</v>
      </c>
      <c r="E100" s="19" t="s">
        <v>220</v>
      </c>
      <c r="F100" s="19" t="s">
        <v>221</v>
      </c>
      <c r="G100" s="19" t="s">
        <v>405</v>
      </c>
      <c r="H100" s="19" t="s">
        <v>470</v>
      </c>
      <c r="I100" s="19" t="s">
        <v>471</v>
      </c>
      <c r="J100" s="24">
        <v>1.39</v>
      </c>
      <c r="K100" s="12"/>
    </row>
    <row r="101" spans="1:11" s="48" customFormat="1" ht="57">
      <c r="A101" s="19" t="s">
        <v>76</v>
      </c>
      <c r="B101" s="19" t="s">
        <v>79</v>
      </c>
      <c r="C101" s="19" t="s">
        <v>83</v>
      </c>
      <c r="D101" s="19" t="s">
        <v>63</v>
      </c>
      <c r="E101" s="19" t="s">
        <v>220</v>
      </c>
      <c r="F101" s="19" t="s">
        <v>221</v>
      </c>
      <c r="G101" s="19" t="s">
        <v>374</v>
      </c>
      <c r="H101" s="19" t="s">
        <v>431</v>
      </c>
      <c r="I101" s="19" t="s">
        <v>427</v>
      </c>
      <c r="J101" s="24">
        <v>36.96</v>
      </c>
      <c r="K101" s="12"/>
    </row>
    <row r="102" spans="1:11" s="48" customFormat="1" ht="14.25">
      <c r="A102" s="35"/>
      <c r="B102" s="35"/>
      <c r="C102" s="35"/>
      <c r="D102" s="35"/>
      <c r="E102" s="35"/>
      <c r="F102" s="36" t="s">
        <v>222</v>
      </c>
      <c r="G102" s="35"/>
      <c r="H102" s="35"/>
      <c r="I102" s="35"/>
      <c r="J102" s="40">
        <v>47.81</v>
      </c>
      <c r="K102" s="12"/>
    </row>
    <row r="103" spans="1:11" s="48" customFormat="1" ht="85.5">
      <c r="A103" s="19" t="s">
        <v>76</v>
      </c>
      <c r="B103" s="19" t="s">
        <v>79</v>
      </c>
      <c r="C103" s="19" t="s">
        <v>83</v>
      </c>
      <c r="D103" s="19" t="s">
        <v>63</v>
      </c>
      <c r="E103" s="19" t="s">
        <v>223</v>
      </c>
      <c r="F103" s="19" t="s">
        <v>224</v>
      </c>
      <c r="G103" s="19" t="s">
        <v>467</v>
      </c>
      <c r="H103" s="19" t="s">
        <v>472</v>
      </c>
      <c r="I103" s="19" t="s">
        <v>473</v>
      </c>
      <c r="J103" s="24">
        <v>1.73</v>
      </c>
      <c r="K103" s="12"/>
    </row>
    <row r="104" spans="1:11" s="48" customFormat="1" ht="28.5">
      <c r="A104" s="19" t="s">
        <v>76</v>
      </c>
      <c r="B104" s="19" t="s">
        <v>79</v>
      </c>
      <c r="C104" s="19" t="s">
        <v>83</v>
      </c>
      <c r="D104" s="19" t="s">
        <v>63</v>
      </c>
      <c r="E104" s="19" t="s">
        <v>223</v>
      </c>
      <c r="F104" s="19" t="s">
        <v>224</v>
      </c>
      <c r="G104" s="19" t="s">
        <v>445</v>
      </c>
      <c r="H104" s="19" t="s">
        <v>474</v>
      </c>
      <c r="I104" s="19" t="s">
        <v>475</v>
      </c>
      <c r="J104" s="24">
        <v>32.26</v>
      </c>
      <c r="K104" s="12"/>
    </row>
    <row r="105" spans="1:11" s="48" customFormat="1" ht="42.75">
      <c r="A105" s="19" t="s">
        <v>76</v>
      </c>
      <c r="B105" s="19" t="s">
        <v>79</v>
      </c>
      <c r="C105" s="19" t="s">
        <v>83</v>
      </c>
      <c r="D105" s="19" t="s">
        <v>63</v>
      </c>
      <c r="E105" s="19" t="s">
        <v>223</v>
      </c>
      <c r="F105" s="19" t="s">
        <v>224</v>
      </c>
      <c r="G105" s="19" t="s">
        <v>443</v>
      </c>
      <c r="H105" s="19" t="s">
        <v>476</v>
      </c>
      <c r="I105" s="19" t="s">
        <v>477</v>
      </c>
      <c r="J105" s="24">
        <v>13.82</v>
      </c>
      <c r="K105" s="12"/>
    </row>
    <row r="106" spans="1:11" s="48" customFormat="1" ht="14.25">
      <c r="A106" s="35"/>
      <c r="B106" s="35"/>
      <c r="C106" s="35"/>
      <c r="D106" s="35"/>
      <c r="E106" s="35"/>
      <c r="F106" s="36" t="s">
        <v>225</v>
      </c>
      <c r="G106" s="35"/>
      <c r="H106" s="35"/>
      <c r="I106" s="35"/>
      <c r="J106" s="40">
        <v>911.8</v>
      </c>
      <c r="K106" s="12"/>
    </row>
    <row r="107" spans="1:11" s="48" customFormat="1" ht="85.5">
      <c r="A107" s="19" t="s">
        <v>76</v>
      </c>
      <c r="B107" s="19" t="s">
        <v>79</v>
      </c>
      <c r="C107" s="19" t="s">
        <v>85</v>
      </c>
      <c r="D107" s="19" t="s">
        <v>63</v>
      </c>
      <c r="E107" s="19" t="s">
        <v>226</v>
      </c>
      <c r="F107" s="19" t="s">
        <v>227</v>
      </c>
      <c r="G107" s="19" t="s">
        <v>478</v>
      </c>
      <c r="H107" s="19" t="s">
        <v>479</v>
      </c>
      <c r="I107" s="19" t="s">
        <v>480</v>
      </c>
      <c r="J107" s="24">
        <v>280</v>
      </c>
      <c r="K107" s="12"/>
    </row>
    <row r="108" spans="1:11" s="48" customFormat="1" ht="42.75">
      <c r="A108" s="19" t="s">
        <v>76</v>
      </c>
      <c r="B108" s="19" t="s">
        <v>79</v>
      </c>
      <c r="C108" s="19" t="s">
        <v>85</v>
      </c>
      <c r="D108" s="19" t="s">
        <v>63</v>
      </c>
      <c r="E108" s="19" t="s">
        <v>226</v>
      </c>
      <c r="F108" s="19" t="s">
        <v>227</v>
      </c>
      <c r="G108" s="19" t="s">
        <v>481</v>
      </c>
      <c r="H108" s="19" t="s">
        <v>482</v>
      </c>
      <c r="I108" s="19" t="s">
        <v>483</v>
      </c>
      <c r="J108" s="24">
        <v>4.8</v>
      </c>
      <c r="K108" s="12"/>
    </row>
    <row r="109" spans="1:11" s="48" customFormat="1" ht="114">
      <c r="A109" s="19" t="s">
        <v>76</v>
      </c>
      <c r="B109" s="19" t="s">
        <v>95</v>
      </c>
      <c r="C109" s="19" t="s">
        <v>77</v>
      </c>
      <c r="D109" s="19" t="s">
        <v>63</v>
      </c>
      <c r="E109" s="19" t="s">
        <v>226</v>
      </c>
      <c r="F109" s="19" t="s">
        <v>227</v>
      </c>
      <c r="G109" s="19" t="s">
        <v>484</v>
      </c>
      <c r="H109" s="19" t="s">
        <v>485</v>
      </c>
      <c r="I109" s="19" t="s">
        <v>486</v>
      </c>
      <c r="J109" s="24">
        <v>439</v>
      </c>
      <c r="K109" s="12"/>
    </row>
    <row r="110" spans="1:11" s="48" customFormat="1" ht="85.5">
      <c r="A110" s="19" t="s">
        <v>76</v>
      </c>
      <c r="B110" s="19" t="s">
        <v>95</v>
      </c>
      <c r="C110" s="19" t="s">
        <v>79</v>
      </c>
      <c r="D110" s="19" t="s">
        <v>63</v>
      </c>
      <c r="E110" s="19" t="s">
        <v>226</v>
      </c>
      <c r="F110" s="19" t="s">
        <v>227</v>
      </c>
      <c r="G110" s="19" t="s">
        <v>487</v>
      </c>
      <c r="H110" s="19" t="s">
        <v>488</v>
      </c>
      <c r="I110" s="19" t="s">
        <v>489</v>
      </c>
      <c r="J110" s="24">
        <v>188</v>
      </c>
      <c r="K110" s="12"/>
    </row>
    <row r="111" spans="1:11" s="48" customFormat="1" ht="14.25">
      <c r="A111" s="35"/>
      <c r="B111" s="35"/>
      <c r="C111" s="35"/>
      <c r="D111" s="35"/>
      <c r="E111" s="35"/>
      <c r="F111" s="36" t="s">
        <v>228</v>
      </c>
      <c r="G111" s="35"/>
      <c r="H111" s="35"/>
      <c r="I111" s="35"/>
      <c r="J111" s="40">
        <v>20</v>
      </c>
      <c r="K111" s="12"/>
    </row>
    <row r="112" spans="1:11" s="48" customFormat="1" ht="42.75">
      <c r="A112" s="19" t="s">
        <v>76</v>
      </c>
      <c r="B112" s="19" t="s">
        <v>79</v>
      </c>
      <c r="C112" s="19" t="s">
        <v>85</v>
      </c>
      <c r="D112" s="19" t="s">
        <v>63</v>
      </c>
      <c r="E112" s="19" t="s">
        <v>229</v>
      </c>
      <c r="F112" s="19" t="s">
        <v>230</v>
      </c>
      <c r="G112" s="19" t="s">
        <v>490</v>
      </c>
      <c r="H112" s="19" t="s">
        <v>491</v>
      </c>
      <c r="I112" s="19" t="s">
        <v>492</v>
      </c>
      <c r="J112" s="24">
        <v>20</v>
      </c>
      <c r="K112" s="12"/>
    </row>
    <row r="113" spans="1:11" s="48" customFormat="1" ht="14.25">
      <c r="A113" s="35"/>
      <c r="B113" s="35"/>
      <c r="C113" s="35"/>
      <c r="D113" s="35"/>
      <c r="E113" s="35"/>
      <c r="F113" s="36" t="s">
        <v>238</v>
      </c>
      <c r="G113" s="35"/>
      <c r="H113" s="35"/>
      <c r="I113" s="35"/>
      <c r="J113" s="40">
        <v>833.03</v>
      </c>
      <c r="K113" s="12"/>
    </row>
    <row r="114" spans="1:11" s="48" customFormat="1" ht="28.5">
      <c r="A114" s="19" t="s">
        <v>76</v>
      </c>
      <c r="B114" s="19" t="s">
        <v>83</v>
      </c>
      <c r="C114" s="19" t="s">
        <v>85</v>
      </c>
      <c r="D114" s="19" t="s">
        <v>63</v>
      </c>
      <c r="E114" s="19" t="s">
        <v>239</v>
      </c>
      <c r="F114" s="19" t="s">
        <v>240</v>
      </c>
      <c r="G114" s="19" t="s">
        <v>493</v>
      </c>
      <c r="H114" s="19" t="s">
        <v>494</v>
      </c>
      <c r="I114" s="19" t="s">
        <v>449</v>
      </c>
      <c r="J114" s="24">
        <v>12</v>
      </c>
      <c r="K114" s="12"/>
    </row>
    <row r="115" spans="1:11" s="48" customFormat="1" ht="57">
      <c r="A115" s="19" t="s">
        <v>76</v>
      </c>
      <c r="B115" s="19" t="s">
        <v>83</v>
      </c>
      <c r="C115" s="19" t="s">
        <v>85</v>
      </c>
      <c r="D115" s="19" t="s">
        <v>63</v>
      </c>
      <c r="E115" s="19" t="s">
        <v>239</v>
      </c>
      <c r="F115" s="19" t="s">
        <v>240</v>
      </c>
      <c r="G115" s="19" t="s">
        <v>495</v>
      </c>
      <c r="H115" s="19" t="s">
        <v>496</v>
      </c>
      <c r="I115" s="19" t="s">
        <v>449</v>
      </c>
      <c r="J115" s="24">
        <v>23</v>
      </c>
      <c r="K115" s="12"/>
    </row>
    <row r="116" spans="1:11" s="48" customFormat="1" ht="57">
      <c r="A116" s="19" t="s">
        <v>76</v>
      </c>
      <c r="B116" s="19" t="s">
        <v>83</v>
      </c>
      <c r="C116" s="19" t="s">
        <v>85</v>
      </c>
      <c r="D116" s="19" t="s">
        <v>63</v>
      </c>
      <c r="E116" s="19" t="s">
        <v>239</v>
      </c>
      <c r="F116" s="19" t="s">
        <v>240</v>
      </c>
      <c r="G116" s="19" t="s">
        <v>497</v>
      </c>
      <c r="H116" s="19" t="s">
        <v>496</v>
      </c>
      <c r="I116" s="19" t="s">
        <v>449</v>
      </c>
      <c r="J116" s="24">
        <v>113.03</v>
      </c>
      <c r="K116" s="12"/>
    </row>
    <row r="117" spans="1:11" s="48" customFormat="1" ht="57">
      <c r="A117" s="19" t="s">
        <v>76</v>
      </c>
      <c r="B117" s="19" t="s">
        <v>95</v>
      </c>
      <c r="C117" s="19" t="s">
        <v>87</v>
      </c>
      <c r="D117" s="19" t="s">
        <v>63</v>
      </c>
      <c r="E117" s="19" t="s">
        <v>239</v>
      </c>
      <c r="F117" s="19" t="s">
        <v>240</v>
      </c>
      <c r="G117" s="19" t="s">
        <v>498</v>
      </c>
      <c r="H117" s="19" t="s">
        <v>499</v>
      </c>
      <c r="I117" s="19" t="s">
        <v>500</v>
      </c>
      <c r="J117" s="24">
        <v>194</v>
      </c>
      <c r="K117" s="12"/>
    </row>
    <row r="118" spans="1:11" s="48" customFormat="1" ht="42.75">
      <c r="A118" s="19" t="s">
        <v>76</v>
      </c>
      <c r="B118" s="19" t="s">
        <v>95</v>
      </c>
      <c r="C118" s="19" t="s">
        <v>87</v>
      </c>
      <c r="D118" s="19" t="s">
        <v>63</v>
      </c>
      <c r="E118" s="19" t="s">
        <v>239</v>
      </c>
      <c r="F118" s="19" t="s">
        <v>240</v>
      </c>
      <c r="G118" s="19" t="s">
        <v>501</v>
      </c>
      <c r="H118" s="19" t="s">
        <v>502</v>
      </c>
      <c r="I118" s="19" t="s">
        <v>503</v>
      </c>
      <c r="J118" s="24">
        <v>110</v>
      </c>
      <c r="K118" s="12"/>
    </row>
    <row r="119" spans="1:11" s="48" customFormat="1" ht="42.75">
      <c r="A119" s="19" t="s">
        <v>76</v>
      </c>
      <c r="B119" s="19" t="s">
        <v>95</v>
      </c>
      <c r="C119" s="19" t="s">
        <v>87</v>
      </c>
      <c r="D119" s="19" t="s">
        <v>63</v>
      </c>
      <c r="E119" s="19" t="s">
        <v>239</v>
      </c>
      <c r="F119" s="19" t="s">
        <v>240</v>
      </c>
      <c r="G119" s="19" t="s">
        <v>504</v>
      </c>
      <c r="H119" s="19" t="s">
        <v>505</v>
      </c>
      <c r="I119" s="19" t="s">
        <v>503</v>
      </c>
      <c r="J119" s="24">
        <v>35</v>
      </c>
      <c r="K119" s="12"/>
    </row>
    <row r="120" spans="1:11" s="48" customFormat="1" ht="57">
      <c r="A120" s="19" t="s">
        <v>76</v>
      </c>
      <c r="B120" s="19" t="s">
        <v>95</v>
      </c>
      <c r="C120" s="19" t="s">
        <v>87</v>
      </c>
      <c r="D120" s="19" t="s">
        <v>63</v>
      </c>
      <c r="E120" s="19" t="s">
        <v>239</v>
      </c>
      <c r="F120" s="19" t="s">
        <v>240</v>
      </c>
      <c r="G120" s="19" t="s">
        <v>506</v>
      </c>
      <c r="H120" s="19" t="s">
        <v>507</v>
      </c>
      <c r="I120" s="19" t="s">
        <v>508</v>
      </c>
      <c r="J120" s="24">
        <v>33</v>
      </c>
      <c r="K120" s="12"/>
    </row>
    <row r="121" spans="1:11" s="48" customFormat="1" ht="57">
      <c r="A121" s="19" t="s">
        <v>76</v>
      </c>
      <c r="B121" s="19" t="s">
        <v>95</v>
      </c>
      <c r="C121" s="19" t="s">
        <v>87</v>
      </c>
      <c r="D121" s="19" t="s">
        <v>63</v>
      </c>
      <c r="E121" s="19" t="s">
        <v>239</v>
      </c>
      <c r="F121" s="19" t="s">
        <v>240</v>
      </c>
      <c r="G121" s="19" t="s">
        <v>509</v>
      </c>
      <c r="H121" s="19" t="s">
        <v>510</v>
      </c>
      <c r="I121" s="19" t="s">
        <v>503</v>
      </c>
      <c r="J121" s="24">
        <v>50</v>
      </c>
      <c r="K121" s="12"/>
    </row>
    <row r="122" spans="1:11" s="48" customFormat="1" ht="99.75">
      <c r="A122" s="19" t="s">
        <v>76</v>
      </c>
      <c r="B122" s="19" t="s">
        <v>95</v>
      </c>
      <c r="C122" s="19" t="s">
        <v>87</v>
      </c>
      <c r="D122" s="19" t="s">
        <v>63</v>
      </c>
      <c r="E122" s="19" t="s">
        <v>239</v>
      </c>
      <c r="F122" s="19" t="s">
        <v>240</v>
      </c>
      <c r="G122" s="19" t="s">
        <v>511</v>
      </c>
      <c r="H122" s="19" t="s">
        <v>512</v>
      </c>
      <c r="I122" s="19" t="s">
        <v>513</v>
      </c>
      <c r="J122" s="24">
        <v>240</v>
      </c>
      <c r="K122" s="12"/>
    </row>
    <row r="123" spans="1:11" s="48" customFormat="1" ht="42.75">
      <c r="A123" s="19" t="s">
        <v>76</v>
      </c>
      <c r="B123" s="19" t="s">
        <v>95</v>
      </c>
      <c r="C123" s="19" t="s">
        <v>87</v>
      </c>
      <c r="D123" s="19" t="s">
        <v>63</v>
      </c>
      <c r="E123" s="19" t="s">
        <v>239</v>
      </c>
      <c r="F123" s="19" t="s">
        <v>240</v>
      </c>
      <c r="G123" s="19" t="s">
        <v>514</v>
      </c>
      <c r="H123" s="19" t="s">
        <v>515</v>
      </c>
      <c r="I123" s="19" t="s">
        <v>516</v>
      </c>
      <c r="J123" s="24">
        <v>23</v>
      </c>
      <c r="K123" s="12"/>
    </row>
    <row r="124" spans="1:11" s="48" customFormat="1" ht="14.25">
      <c r="A124" s="35"/>
      <c r="B124" s="35"/>
      <c r="C124" s="35"/>
      <c r="D124" s="35"/>
      <c r="E124" s="35"/>
      <c r="F124" s="36" t="s">
        <v>242</v>
      </c>
      <c r="G124" s="35"/>
      <c r="H124" s="35"/>
      <c r="I124" s="35"/>
      <c r="J124" s="40">
        <v>28.94</v>
      </c>
      <c r="K124" s="12"/>
    </row>
    <row r="125" spans="1:11" s="48" customFormat="1" ht="42.75">
      <c r="A125" s="19" t="s">
        <v>76</v>
      </c>
      <c r="B125" s="19" t="s">
        <v>93</v>
      </c>
      <c r="C125" s="19" t="s">
        <v>77</v>
      </c>
      <c r="D125" s="19" t="s">
        <v>63</v>
      </c>
      <c r="E125" s="19" t="s">
        <v>243</v>
      </c>
      <c r="F125" s="19" t="s">
        <v>244</v>
      </c>
      <c r="G125" s="19" t="s">
        <v>359</v>
      </c>
      <c r="H125" s="19" t="s">
        <v>517</v>
      </c>
      <c r="I125" s="19" t="s">
        <v>518</v>
      </c>
      <c r="J125" s="24">
        <v>28.8</v>
      </c>
      <c r="K125" s="12"/>
    </row>
    <row r="126" spans="1:11" s="48" customFormat="1" ht="28.5">
      <c r="A126" s="19" t="s">
        <v>76</v>
      </c>
      <c r="B126" s="19" t="s">
        <v>93</v>
      </c>
      <c r="C126" s="19" t="s">
        <v>77</v>
      </c>
      <c r="D126" s="19" t="s">
        <v>63</v>
      </c>
      <c r="E126" s="19" t="s">
        <v>243</v>
      </c>
      <c r="F126" s="19" t="s">
        <v>244</v>
      </c>
      <c r="G126" s="19" t="s">
        <v>405</v>
      </c>
      <c r="H126" s="19" t="s">
        <v>406</v>
      </c>
      <c r="I126" s="19" t="s">
        <v>519</v>
      </c>
      <c r="J126" s="24">
        <v>0.14000000000000001</v>
      </c>
      <c r="K126" s="12"/>
    </row>
    <row r="127" spans="1:11" ht="18" customHeight="1">
      <c r="A127" s="38"/>
      <c r="B127" s="38"/>
      <c r="C127" s="38"/>
      <c r="D127" s="38"/>
      <c r="E127" s="38"/>
      <c r="F127" s="38"/>
      <c r="G127" s="38"/>
      <c r="H127" s="38"/>
      <c r="I127" s="38"/>
      <c r="J127" s="38"/>
      <c r="K127" s="41"/>
    </row>
  </sheetData>
  <mergeCells count="2">
    <mergeCell ref="A1:J1"/>
    <mergeCell ref="A2:C2"/>
  </mergeCells>
  <phoneticPr fontId="12"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A21 B21 C21 E21 A22 B22 C22 E22 A23 B23 C23 E23 A24 B24 C24 E24 A25 B25 C25 E25 A26 B26 C26 E26 A27 B27 C27 E27 A28 B28 C28 E28 A29 B29 C29 E29 A30 B30 C30 E30 A31 B31 C31 E31 A32 B32 C32 E32 A33 B33 C33 E33 A34 B34 C34 E34 A35 B35 C35 E35 A36 B36 C36 E36 A37 B37 C37 E37 A38 B38 C38 E38 A39 B39 C39 E39 A40 B40 C40 E40 A41 B41 C41 E41 A42 B42 C42 E42 A43 B43 C43 E43 A44 B44 C44 E44 A45 B45 C45 E45 A46 B46 C46 E46 A47 B47 C47 E47 A48 B48 C48 E48 A49 B49 C49 E49 A50 B50 C50 E50 A52 B52 C52 E52 A53 B53 C53 E53 A55 B55 C55 E55 A56 B56 C56 E56 A58 B58 C58 E58 A59 B59 C59 E59 A61 B61 C61 E61 A62 B62 C62 E62 A63 B63 C63 E63 A64 B64 C64 E64 A66 B66 C66 E66 A67 B67 C67 E67 A68 B68 C68 E68 A69 B69 C69 E69 A71 B71 C71 E71 A72 B72 C72 E72 A73 B73 C73 E73 A74 B74 C74 E74 A76 B76 C76 E76 A77 B77 C77 E77 A78 B78 C78 E78 A79 B79 C79 E79 A80 B80 C80 E80 A81 B81 C81 E81 A83 B83 C83 E83 A84 B84 C84 E84 A85 B85 C85 E85 A86 B86 C86 E86 A87 B87 C87 E87 A88 B88 C88 E88 A90 B90 C90 E90 A91 B91 C91 E91 A93 B93 C93 E93 A94 B94 C94 E94 A96 B96 C96 E96 A97 B97 C97 E97 A98 B98 C98 E98 A100 B100 C100 E100 A101 B101 C101 E101 A103 B103 C103 E103 A104 B104 C104 E104 A105 B105 C105 E105 A107 B107 C107 E107 A108 B108 C108 E108 A109 B109 C109 E109 A110 B110 C110 E110 A112 B112 C112 E112 A114 B114 C114 E114 A115 B115 C115 E115 A116 B116 C116 E116 A117 B117 C117 E117 A118 B118 C118 E118 A119 B119 C119 E119 A120 B120 C120 E120 A121 B121 C121 E121 A122 B122 C122 E122 A123 B123 C123 E123 A125 B125 C125 E125 A126 B126 C126 E126"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A4" sqref="A4"/>
    </sheetView>
  </sheetViews>
  <sheetFormatPr defaultColWidth="9" defaultRowHeight="13.5"/>
  <cols>
    <col min="1" max="1" width="40.625" style="26" customWidth="1"/>
    <col min="2" max="2" width="30.75" style="26" customWidth="1"/>
    <col min="3" max="3" width="1.25" style="26" customWidth="1"/>
    <col min="4" max="16384" width="9" style="26"/>
  </cols>
  <sheetData>
    <row r="1" spans="1:3" ht="30.75" customHeight="1">
      <c r="A1" s="99" t="s">
        <v>520</v>
      </c>
      <c r="B1" s="119"/>
      <c r="C1" s="45"/>
    </row>
    <row r="2" spans="1:3" s="1" customFormat="1" ht="24" customHeight="1">
      <c r="A2" s="15" t="s">
        <v>1</v>
      </c>
      <c r="B2" s="29" t="s">
        <v>2</v>
      </c>
      <c r="C2" s="16"/>
    </row>
    <row r="3" spans="1:3" s="1" customFormat="1" ht="21.75" customHeight="1">
      <c r="A3" s="19" t="s">
        <v>521</v>
      </c>
      <c r="B3" s="19" t="s">
        <v>248</v>
      </c>
      <c r="C3" s="20"/>
    </row>
    <row r="4" spans="1:3" s="1" customFormat="1" ht="21.75" customHeight="1">
      <c r="A4" s="18" t="s">
        <v>269</v>
      </c>
      <c r="B4" s="46">
        <v>0</v>
      </c>
      <c r="C4" s="20"/>
    </row>
    <row r="5" spans="1:3" s="1" customFormat="1" ht="21.75" customHeight="1">
      <c r="A5" s="18" t="s">
        <v>274</v>
      </c>
      <c r="B5" s="46">
        <v>0.8</v>
      </c>
      <c r="C5" s="20"/>
    </row>
    <row r="6" spans="1:3" s="1" customFormat="1" ht="21.75" customHeight="1">
      <c r="A6" s="18" t="s">
        <v>522</v>
      </c>
      <c r="B6" s="46">
        <v>3</v>
      </c>
      <c r="C6" s="20"/>
    </row>
    <row r="7" spans="1:3" s="1" customFormat="1" ht="21.75" customHeight="1">
      <c r="A7" s="18" t="s">
        <v>523</v>
      </c>
      <c r="B7" s="46">
        <v>3</v>
      </c>
      <c r="C7" s="20"/>
    </row>
    <row r="8" spans="1:3" s="1" customFormat="1" ht="21.75" customHeight="1">
      <c r="A8" s="18" t="s">
        <v>524</v>
      </c>
      <c r="B8" s="46">
        <v>0</v>
      </c>
      <c r="C8" s="20"/>
    </row>
    <row r="9" spans="1:3" s="1" customFormat="1" ht="21.75" customHeight="1">
      <c r="A9" s="18"/>
      <c r="B9" s="46"/>
      <c r="C9" s="20"/>
    </row>
    <row r="10" spans="1:3" s="1" customFormat="1" ht="21.75" customHeight="1">
      <c r="A10" s="19" t="s">
        <v>525</v>
      </c>
      <c r="B10" s="46">
        <v>3.8</v>
      </c>
      <c r="C10" s="20"/>
    </row>
    <row r="11" spans="1:3" ht="11.25" customHeight="1">
      <c r="A11" s="47"/>
      <c r="B11" s="47"/>
      <c r="C11" s="45"/>
    </row>
  </sheetData>
  <mergeCells count="1">
    <mergeCell ref="A1:B1"/>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P4" sqref="P4"/>
    </sheetView>
  </sheetViews>
  <sheetFormatPr defaultColWidth="9" defaultRowHeight="13.5"/>
  <cols>
    <col min="1" max="2" width="9.5" customWidth="1"/>
    <col min="3" max="3" width="11.125" customWidth="1"/>
    <col min="4" max="4" width="9.5" customWidth="1"/>
    <col min="5" max="5" width="21.375" customWidth="1"/>
    <col min="6" max="6" width="20.25" customWidth="1"/>
    <col min="7" max="7" width="15.5" customWidth="1"/>
    <col min="8" max="9" width="9.5" customWidth="1"/>
    <col min="10" max="10" width="12.25" customWidth="1"/>
    <col min="11" max="11" width="11.125" customWidth="1"/>
    <col min="12" max="13" width="9.5" customWidth="1"/>
    <col min="14" max="14" width="12.875" customWidth="1"/>
    <col min="15" max="15" width="1" customWidth="1"/>
  </cols>
  <sheetData>
    <row r="1" spans="1:15" ht="41.25" customHeight="1">
      <c r="A1" s="123" t="s">
        <v>526</v>
      </c>
      <c r="B1" s="124"/>
      <c r="C1" s="124"/>
      <c r="D1" s="124"/>
      <c r="E1" s="124"/>
      <c r="F1" s="124"/>
      <c r="G1" s="124"/>
      <c r="H1" s="124"/>
      <c r="I1" s="124"/>
      <c r="J1" s="124"/>
      <c r="K1" s="124"/>
      <c r="L1" s="124"/>
      <c r="M1" s="124"/>
      <c r="N1" s="124"/>
      <c r="O1" s="44"/>
    </row>
    <row r="2" spans="1:15" s="1" customFormat="1" ht="18" customHeight="1">
      <c r="A2" s="102" t="s">
        <v>1</v>
      </c>
      <c r="B2" s="102"/>
      <c r="C2" s="102"/>
      <c r="D2" s="28"/>
      <c r="E2" s="28"/>
      <c r="F2" s="28"/>
      <c r="G2" s="28"/>
      <c r="H2" s="28"/>
      <c r="I2" s="28"/>
      <c r="J2" s="28"/>
      <c r="K2" s="28"/>
      <c r="N2" s="125" t="s">
        <v>2</v>
      </c>
      <c r="O2" s="125"/>
    </row>
    <row r="3" spans="1:15" s="1" customFormat="1" ht="24.75" customHeight="1">
      <c r="A3" s="120" t="s">
        <v>65</v>
      </c>
      <c r="B3" s="126"/>
      <c r="C3" s="127"/>
      <c r="D3" s="98" t="s">
        <v>156</v>
      </c>
      <c r="E3" s="98" t="s">
        <v>157</v>
      </c>
      <c r="F3" s="98" t="s">
        <v>158</v>
      </c>
      <c r="G3" s="98" t="s">
        <v>7</v>
      </c>
      <c r="H3" s="120" t="s">
        <v>67</v>
      </c>
      <c r="I3" s="126"/>
      <c r="J3" s="127"/>
      <c r="K3" s="120" t="s">
        <v>68</v>
      </c>
      <c r="L3" s="126"/>
      <c r="M3" s="126"/>
      <c r="N3" s="127"/>
      <c r="O3" s="12"/>
    </row>
    <row r="4" spans="1:15" s="1" customFormat="1" ht="48" customHeight="1">
      <c r="A4" s="19" t="s">
        <v>69</v>
      </c>
      <c r="B4" s="19" t="s">
        <v>70</v>
      </c>
      <c r="C4" s="19" t="s">
        <v>71</v>
      </c>
      <c r="D4" s="110"/>
      <c r="E4" s="110"/>
      <c r="F4" s="110"/>
      <c r="G4" s="110"/>
      <c r="H4" s="19" t="s">
        <v>72</v>
      </c>
      <c r="I4" s="19" t="s">
        <v>73</v>
      </c>
      <c r="J4" s="19" t="s">
        <v>74</v>
      </c>
      <c r="K4" s="19" t="s">
        <v>159</v>
      </c>
      <c r="L4" s="19" t="s">
        <v>160</v>
      </c>
      <c r="M4" s="19" t="s">
        <v>161</v>
      </c>
      <c r="N4" s="19" t="s">
        <v>162</v>
      </c>
      <c r="O4" s="12"/>
    </row>
    <row r="5" spans="1:15" s="1" customFormat="1" ht="18" customHeight="1">
      <c r="A5" s="120" t="s">
        <v>16</v>
      </c>
      <c r="B5" s="121"/>
      <c r="C5" s="122"/>
      <c r="D5" s="19"/>
      <c r="E5" s="19"/>
      <c r="F5" s="19"/>
      <c r="G5" s="24">
        <v>83</v>
      </c>
      <c r="H5" s="24"/>
      <c r="I5" s="24"/>
      <c r="J5" s="24"/>
      <c r="K5" s="24"/>
      <c r="L5" s="24">
        <v>83</v>
      </c>
      <c r="M5" s="24"/>
      <c r="N5" s="24"/>
      <c r="O5" s="12"/>
    </row>
    <row r="6" spans="1:15" s="1" customFormat="1" ht="18" customHeight="1">
      <c r="A6" s="35"/>
      <c r="B6" s="35"/>
      <c r="C6" s="35"/>
      <c r="D6" s="35"/>
      <c r="E6" s="43" t="s">
        <v>163</v>
      </c>
      <c r="F6" s="35"/>
      <c r="G6" s="40">
        <v>83</v>
      </c>
      <c r="H6" s="40"/>
      <c r="I6" s="40"/>
      <c r="J6" s="40"/>
      <c r="K6" s="40"/>
      <c r="L6" s="40">
        <v>83</v>
      </c>
      <c r="M6" s="40"/>
      <c r="N6" s="40"/>
      <c r="O6" s="12"/>
    </row>
    <row r="7" spans="1:15" s="1" customFormat="1" ht="54" customHeight="1">
      <c r="A7" s="19" t="s">
        <v>112</v>
      </c>
      <c r="B7" s="19" t="s">
        <v>113</v>
      </c>
      <c r="C7" s="19" t="s">
        <v>83</v>
      </c>
      <c r="D7" s="19" t="s">
        <v>164</v>
      </c>
      <c r="E7" s="19" t="s">
        <v>63</v>
      </c>
      <c r="F7" s="19" t="s">
        <v>527</v>
      </c>
      <c r="G7" s="24">
        <v>83</v>
      </c>
      <c r="H7" s="24"/>
      <c r="I7" s="24"/>
      <c r="J7" s="24"/>
      <c r="K7" s="24"/>
      <c r="L7" s="24">
        <v>83</v>
      </c>
      <c r="M7" s="24"/>
      <c r="N7" s="24"/>
      <c r="O7" s="12"/>
    </row>
    <row r="8" spans="1:15" ht="14.25" customHeight="1">
      <c r="A8" s="38"/>
      <c r="B8" s="38"/>
      <c r="C8" s="38"/>
      <c r="D8" s="38"/>
      <c r="E8" s="38"/>
      <c r="F8" s="38"/>
      <c r="G8" s="38"/>
      <c r="H8" s="38"/>
      <c r="I8" s="38"/>
      <c r="J8" s="38"/>
      <c r="K8" s="38"/>
      <c r="L8" s="38"/>
      <c r="M8" s="38"/>
      <c r="N8" s="38"/>
      <c r="O8" s="41"/>
    </row>
  </sheetData>
  <mergeCells count="11">
    <mergeCell ref="A1:N1"/>
    <mergeCell ref="A2:C2"/>
    <mergeCell ref="N2:O2"/>
    <mergeCell ref="A3:C3"/>
    <mergeCell ref="H3:J3"/>
    <mergeCell ref="K3:N3"/>
    <mergeCell ref="A5:C5"/>
    <mergeCell ref="D3:D4"/>
    <mergeCell ref="E3:E4"/>
    <mergeCell ref="F3:F4"/>
    <mergeCell ref="G3:G4"/>
  </mergeCells>
  <phoneticPr fontId="12"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2021-06-10T08:06:07Z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